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<sst xmlns="http://schemas.openxmlformats.org/spreadsheetml/2006/main" count="30">
  <si>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2020年阿克陶县公共预算收入安排情况</t>
  </si>
  <si>
    <t>单位：万元</t>
  </si>
  <si>
    <t>项目</t>
  </si>
  <si>
    <t>2019年完成数</t>
  </si>
  <si>
    <t>2020年预算数</t>
  </si>
  <si>
    <t>比上年增（减)%</t>
  </si>
  <si>
    <t>一、税收收入小计</t>
  </si>
  <si>
    <r>
      <t xml:space="preserve">    增值税（</t>
    </r>
    <r>
      <rPr>
        <sz val="11"/>
        <color indexed="8"/>
        <rFont val="宋体"/>
        <charset val="134"/>
      </rPr>
      <t>50</t>
    </r>
    <r>
      <rPr>
        <sz val="11"/>
        <color theme="1"/>
        <rFont val="宋体"/>
        <charset val="134"/>
        <scheme val="minor"/>
      </rPr>
      <t>%）</t>
    </r>
  </si>
  <si>
    <t xml:space="preserve">    企业所得税（40%）</t>
  </si>
  <si>
    <t xml:space="preserve">    企业所得税退税</t>
  </si>
  <si>
    <t xml:space="preserve">    个人所得税（40%）</t>
  </si>
  <si>
    <t xml:space="preserve">    资源税</t>
  </si>
  <si>
    <t xml:space="preserve">    固定资产投资方向调节税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</si>
  <si>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</si>
  <si>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</si>
  <si>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</si>
  <si>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</si>
  <si>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</si>
  <si>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</si>
  <si>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耕地占用税</t>
  </si>
  <si>
    <t xml:space="preserve">    契税</t>
  </si>
  <si>
    <r>
      <t xml:space="preserve"> </t>
    </r>
    <r>
      <rPr>
        <sz val="11"/>
        <color indexed="8"/>
        <rFont val="宋体"/>
        <charset val="134"/>
      </rPr>
      <t xml:space="preserve">   环境保护税</t>
    </r>
  </si>
  <si>
    <t>二、非税收入小计</t>
  </si>
  <si>
    <t xml:space="preserve">    专项收入</t>
  </si>
  <si>
    <t xml:space="preserve">    行政事业性收费收入</t>
  </si>
  <si>
    <t xml:space="preserve">    罚没收入</t>
  </si>
  <si>
    <t xml:space="preserve">    国有资产经营收入</t>
  </si>
  <si>
    <t xml:space="preserve">    国有资源（资产）有偿使用收入</t>
  </si>
  <si>
    <r>
      <t xml:space="preserve"> </t>
    </r>
    <r>
      <rPr>
        <sz val="11"/>
        <color indexed="8"/>
        <rFont val="宋体"/>
        <charset val="134"/>
      </rPr>
      <t xml:space="preserve">   </t>
    </r>
    <r>
      <rPr>
        <sz val="11"/>
        <color theme="1"/>
        <rFont val="宋体"/>
        <charset val="134"/>
        <scheme val="minor"/>
      </rPr>
      <t>捐赠收入</t>
    </r>
  </si>
  <si>
    <t>公共财政预算收入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</si>
</sst>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indexed="8"/>
      <name val="仿宋"/>
      <family val="3"/>
      <charset val="134"/>
    </font>
    <font>
      <b/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15" borderId="17" applyNumberFormat="0" applyAlignment="0" applyProtection="0">
      <alignment vertical="center"/>
    </xf>
    <xf numFmtId="0" fontId="20" fillId="15" borderId="13" applyNumberFormat="0" applyAlignment="0" applyProtection="0">
      <alignment vertical="center"/>
    </xf>
    <xf numFmtId="0" fontId="16" fillId="12" borderId="1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10" fontId="2" fillId="0" borderId="6" xfId="11" applyNumberFormat="1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0" fontId="0" fillId="0" borderId="6" xfId="11" applyNumberFormat="1" applyFont="1" applyBorder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0" fontId="2" fillId="0" borderId="6" xfId="11" applyNumberFormat="1" applyFont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0" fontId="2" fillId="0" borderId="9" xfId="11" applyNumberFormat="1" applyFont="1" applyBorder="1">
      <alignment vertical="center"/>
    </xf>
    <xf numFmtId="14" fontId="0" fillId="0" borderId="0" xfId="0" applyNumberForma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abSelected="1" workbookViewId="0">
      <selection activeCell="A10" sqref="A10"/>
    </sheetView>
  </sheetViews>
  <sheetFormatPr defaultColWidth="9" defaultRowHeight="13.5" outlineLevelCol="3"/>
  <cols>
    <col min="1" max="1" width="42.5" style="1"/>
    <col min="2" max="3" width="13.375" style="1"/>
    <col min="4" max="4" width="15.25" style="1"/>
    <col min="5" max="16384" width="9" style="1"/>
  </cols>
  <sheetData>
    <row r="1" s="1" customFormat="1" ht="39.75" customHeight="1" spans="1:4">
      <c r="A1" s="3" t="s">
        <v>0</v>
      </c>
      <c r="B1" s="3"/>
      <c r="C1" s="3"/>
      <c r="D1" s="3"/>
    </row>
    <row r="2" s="1" customFormat="1" ht="27" customHeight="1" spans="4:4">
      <c r="D2" s="4" t="s">
        <v>1</v>
      </c>
    </row>
    <row r="3" s="2" customFormat="1" ht="21" customHeight="1" spans="1:4">
      <c r="A3" s="5" t="s">
        <v>2</v>
      </c>
      <c r="B3" s="6" t="s">
        <v>3</v>
      </c>
      <c r="C3" s="6" t="s">
        <v>4</v>
      </c>
      <c r="D3" s="7" t="s">
        <v>5</v>
      </c>
    </row>
    <row r="4" s="2" customFormat="1" ht="21" customHeight="1" spans="1:4">
      <c r="A4" s="8" t="s">
        <v>6</v>
      </c>
      <c r="B4" s="9">
        <f>SUM(B5:B18)</f>
        <v>36412</v>
      </c>
      <c r="C4" s="9">
        <f>SUM(C5:C19)</f>
        <v>34160</v>
      </c>
      <c r="D4" s="10">
        <f t="shared" ref="D4:D9" si="0">(C4/B4-1)</f>
        <v>-0.0618477425024717</v>
      </c>
    </row>
    <row r="5" s="1" customFormat="1" ht="21" customHeight="1" spans="1:4">
      <c r="A5" s="11" t="s">
        <v>7</v>
      </c>
      <c r="B5" s="12">
        <v>13968</v>
      </c>
      <c r="C5" s="12">
        <f>17500+200</f>
        <v>17700</v>
      </c>
      <c r="D5" s="13">
        <f t="shared" si="0"/>
        <v>0.267182130584192</v>
      </c>
    </row>
    <row r="6" s="1" customFormat="1" ht="21" customHeight="1" spans="1:4">
      <c r="A6" s="14" t="s">
        <v>8</v>
      </c>
      <c r="B6" s="12">
        <v>3337</v>
      </c>
      <c r="C6" s="12">
        <f>4258+207-35</f>
        <v>4430</v>
      </c>
      <c r="D6" s="13">
        <v>1</v>
      </c>
    </row>
    <row r="7" s="1" customFormat="1" ht="21" customHeight="1" spans="1:4">
      <c r="A7" s="15" t="s">
        <v>9</v>
      </c>
      <c r="B7" s="12"/>
      <c r="C7" s="12"/>
      <c r="D7" s="13"/>
    </row>
    <row r="8" s="1" customFormat="1" ht="21" customHeight="1" spans="1:4">
      <c r="A8" s="15" t="s">
        <v>10</v>
      </c>
      <c r="B8" s="12">
        <v>10290</v>
      </c>
      <c r="C8" s="12">
        <v>2160</v>
      </c>
      <c r="D8" s="13">
        <f t="shared" si="0"/>
        <v>-0.790087463556851</v>
      </c>
    </row>
    <row r="9" s="1" customFormat="1" ht="21" customHeight="1" spans="1:4">
      <c r="A9" s="15" t="s">
        <v>11</v>
      </c>
      <c r="B9" s="12">
        <v>4078</v>
      </c>
      <c r="C9" s="12">
        <v>5050</v>
      </c>
      <c r="D9" s="13">
        <f t="shared" si="0"/>
        <v>0.238352133398725</v>
      </c>
    </row>
    <row r="10" s="1" customFormat="1" ht="21" customHeight="1" spans="1:4">
      <c r="A10" s="15" t="s">
        <v>12</v>
      </c>
      <c r="B10" s="12"/>
      <c r="C10" s="12"/>
      <c r="D10" s="13"/>
    </row>
    <row r="11" s="1" customFormat="1" ht="21" customHeight="1" spans="1:4">
      <c r="A11" s="15" t="s">
        <v>13</v>
      </c>
      <c r="B11" s="12">
        <v>992</v>
      </c>
      <c r="C11" s="12">
        <v>1250</v>
      </c>
      <c r="D11" s="13">
        <f t="shared" ref="D11:D18" si="1">(C11/B11-1)</f>
        <v>0.26008064516129</v>
      </c>
    </row>
    <row r="12" s="1" customFormat="1" ht="21" customHeight="1" spans="1:4">
      <c r="A12" s="15" t="s">
        <v>14</v>
      </c>
      <c r="B12" s="12">
        <v>496</v>
      </c>
      <c r="C12" s="12">
        <v>510</v>
      </c>
      <c r="D12" s="13">
        <f t="shared" si="1"/>
        <v>0.028225806451613</v>
      </c>
    </row>
    <row r="13" s="1" customFormat="1" ht="21" customHeight="1" spans="1:4">
      <c r="A13" s="15" t="s">
        <v>15</v>
      </c>
      <c r="B13" s="12">
        <v>737</v>
      </c>
      <c r="C13" s="12">
        <v>830</v>
      </c>
      <c r="D13" s="13">
        <f t="shared" si="1"/>
        <v>0.126187245590231</v>
      </c>
    </row>
    <row r="14" s="1" customFormat="1" ht="21" customHeight="1" spans="1:4">
      <c r="A14" s="15" t="s">
        <v>16</v>
      </c>
      <c r="B14" s="12">
        <v>189</v>
      </c>
      <c r="C14" s="12">
        <v>200</v>
      </c>
      <c r="D14" s="13">
        <f t="shared" si="1"/>
        <v>0.0582010582010581</v>
      </c>
    </row>
    <row r="15" s="1" customFormat="1" ht="21" customHeight="1" spans="1:4">
      <c r="A15" s="15" t="s">
        <v>17</v>
      </c>
      <c r="B15" s="12">
        <v>74</v>
      </c>
      <c r="C15" s="12">
        <v>120</v>
      </c>
      <c r="D15" s="13">
        <f t="shared" si="1"/>
        <v>0.621621621621622</v>
      </c>
    </row>
    <row r="16" s="1" customFormat="1" ht="21" customHeight="1" spans="1:4">
      <c r="A16" s="15" t="s">
        <v>18</v>
      </c>
      <c r="B16" s="12">
        <v>607</v>
      </c>
      <c r="C16" s="12">
        <v>700</v>
      </c>
      <c r="D16" s="13">
        <f t="shared" si="1"/>
        <v>0.153212520593081</v>
      </c>
    </row>
    <row r="17" s="1" customFormat="1" ht="21" customHeight="1" spans="1:4">
      <c r="A17" s="15" t="s">
        <v>19</v>
      </c>
      <c r="B17" s="12">
        <v>1221</v>
      </c>
      <c r="C17" s="12">
        <v>500</v>
      </c>
      <c r="D17" s="13">
        <f t="shared" si="1"/>
        <v>-0.59049959049959</v>
      </c>
    </row>
    <row r="18" s="1" customFormat="1" ht="21" customHeight="1" spans="1:4">
      <c r="A18" s="15" t="s">
        <v>20</v>
      </c>
      <c r="B18" s="12">
        <v>423</v>
      </c>
      <c r="C18" s="12">
        <v>610</v>
      </c>
      <c r="D18" s="13">
        <f t="shared" si="1"/>
        <v>0.442080378250591</v>
      </c>
    </row>
    <row r="19" s="1" customFormat="1" ht="21" customHeight="1" spans="1:4">
      <c r="A19" s="11" t="s">
        <v>21</v>
      </c>
      <c r="B19" s="12"/>
      <c r="C19" s="12">
        <v>100</v>
      </c>
      <c r="D19" s="13">
        <v>1</v>
      </c>
    </row>
    <row r="20" s="1" customFormat="1" ht="21" customHeight="1" spans="1:4">
      <c r="A20" s="16" t="s">
        <v>22</v>
      </c>
      <c r="B20" s="17">
        <f>SUM(B21:B27)</f>
        <v>4349</v>
      </c>
      <c r="C20" s="17">
        <f>SUM(C21:C27)</f>
        <v>9046</v>
      </c>
      <c r="D20" s="18">
        <f t="shared" ref="D20:D23" si="2">(C20/B20-1)</f>
        <v>1.08001839503334</v>
      </c>
    </row>
    <row r="21" s="1" customFormat="1" ht="21" customHeight="1" spans="1:4">
      <c r="A21" s="15" t="s">
        <v>23</v>
      </c>
      <c r="B21" s="12">
        <v>1584</v>
      </c>
      <c r="C21" s="12">
        <v>1811</v>
      </c>
      <c r="D21" s="13">
        <f t="shared" si="2"/>
        <v>0.143308080808081</v>
      </c>
    </row>
    <row r="22" s="1" customFormat="1" ht="21" customHeight="1" spans="1:4">
      <c r="A22" s="15" t="s">
        <v>24</v>
      </c>
      <c r="B22" s="12">
        <v>920</v>
      </c>
      <c r="C22" s="12">
        <v>1526</v>
      </c>
      <c r="D22" s="13">
        <f t="shared" si="2"/>
        <v>0.658695652173913</v>
      </c>
    </row>
    <row r="23" s="1" customFormat="1" ht="21" customHeight="1" spans="1:4">
      <c r="A23" s="15" t="s">
        <v>25</v>
      </c>
      <c r="B23" s="12">
        <v>996</v>
      </c>
      <c r="C23" s="12">
        <v>1509</v>
      </c>
      <c r="D23" s="13">
        <f t="shared" si="2"/>
        <v>0.515060240963855</v>
      </c>
    </row>
    <row r="24" s="1" customFormat="1" ht="21" customHeight="1" spans="1:4">
      <c r="A24" s="15" t="s">
        <v>26</v>
      </c>
      <c r="B24" s="12"/>
      <c r="C24" s="12"/>
      <c r="D24" s="13"/>
    </row>
    <row r="25" s="1" customFormat="1" ht="21" customHeight="1" spans="1:4">
      <c r="A25" s="15" t="s">
        <v>27</v>
      </c>
      <c r="B25" s="12">
        <v>689</v>
      </c>
      <c r="C25" s="12">
        <v>2700</v>
      </c>
      <c r="D25" s="13">
        <f t="shared" ref="D25:D29" si="3">(C25/B25-1)</f>
        <v>2.91872278664731</v>
      </c>
    </row>
    <row r="26" s="1" customFormat="1" ht="21" customHeight="1" spans="1:4">
      <c r="A26" s="11" t="s">
        <v>28</v>
      </c>
      <c r="B26" s="12">
        <v>160</v>
      </c>
      <c r="C26" s="12">
        <v>1500</v>
      </c>
      <c r="D26" s="13">
        <f t="shared" si="3"/>
        <v>8.375</v>
      </c>
    </row>
    <row r="27" s="1" customFormat="1" ht="21" customHeight="1" spans="1:4">
      <c r="A27" s="15"/>
      <c r="B27" s="12"/>
      <c r="C27" s="12"/>
      <c r="D27" s="13"/>
    </row>
    <row r="28" s="1" customFormat="1" ht="21" customHeight="1" spans="1:4">
      <c r="A28" s="15"/>
      <c r="B28" s="12"/>
      <c r="C28" s="12"/>
      <c r="D28" s="13"/>
    </row>
    <row r="29" s="1" customFormat="1" ht="21" customHeight="1" spans="1:4">
      <c r="A29" s="19" t="s">
        <v>29</v>
      </c>
      <c r="B29" s="20">
        <f>B4+B20</f>
        <v>40761</v>
      </c>
      <c r="C29" s="20">
        <f>C4+C20</f>
        <v>43206</v>
      </c>
      <c r="D29" s="21">
        <f t="shared" si="3"/>
        <v>0.0599838080518142</v>
      </c>
    </row>
    <row r="41" s="1" customFormat="1" spans="1:1">
      <c r="A41" s="22"/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2021-05-27T04:48:09Z</dcterms:created>
  <dcterms:modified xsi:type="dcterms:W3CDTF">2021-05-27T04:48:51Z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