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600" windowHeight="10730"/>
  </bookViews>
  <sheets>
    <sheet name="Sheet1" sheetId="1" r:id="rId1"/>
  </sheets>
  <definedNames>
    <definedName name="_xlnm._FilterDatabase" localSheetId="0" hidden="1">Sheet1!$A$5:$S$239</definedName>
    <definedName name="_xlnm.Print_Titles" localSheetId="0">Sheet1!$4:$5</definedName>
  </definedNames>
  <calcPr calcId="144525"/>
</workbook>
</file>

<file path=xl/sharedStrings.xml><?xml version="1.0" encoding="utf-8"?>
<sst xmlns="http://schemas.openxmlformats.org/spreadsheetml/2006/main" count="557" uniqueCount="235">
  <si>
    <t>附件2</t>
  </si>
  <si>
    <t>2023年阿克陶县涉农资金统筹整合实施方案项目汇总表</t>
  </si>
  <si>
    <t>填报单位：阿克陶县乡村振兴局</t>
  </si>
  <si>
    <t>填报人：陆颖全</t>
  </si>
  <si>
    <t>联系电话：19390182299</t>
  </si>
  <si>
    <t>项目序号</t>
  </si>
  <si>
    <t>项目名称</t>
  </si>
  <si>
    <t>实施地点</t>
  </si>
  <si>
    <t>计划完工月份</t>
  </si>
  <si>
    <t>责任单位</t>
  </si>
  <si>
    <t>建设任务</t>
  </si>
  <si>
    <t>项目类别</t>
  </si>
  <si>
    <t>项目类型</t>
  </si>
  <si>
    <t>资金来源项目名称</t>
  </si>
  <si>
    <t>资金规模（万元）</t>
  </si>
  <si>
    <t>计划完成支出时间</t>
  </si>
  <si>
    <t>农业生产发展</t>
  </si>
  <si>
    <t>农村基础设施建设</t>
  </si>
  <si>
    <t>其他</t>
  </si>
  <si>
    <t>小计</t>
  </si>
  <si>
    <t>中央</t>
  </si>
  <si>
    <t>自治区</t>
  </si>
  <si>
    <t>地州</t>
  </si>
  <si>
    <t>县级</t>
  </si>
  <si>
    <t>2023年克州阿克陶县加马铁热克乡赛克孜艾日克村高标准农田建设项目</t>
  </si>
  <si>
    <t>加马铁热克乡赛克孜艾日克村</t>
  </si>
  <si>
    <t>2023年8月</t>
  </si>
  <si>
    <t>农业农村局</t>
  </si>
  <si>
    <t>本工程主要是建设高标准农田3390亩土地，主要建设内容包括三部分，其中，第一部分：土地平整工程，建设内容如下：①土地平整2966亩（含土地平整、开挖疏浚渠道、清废及挖树根运走、田间道、机耕道、林带等土方）土方开挖 36.70万m³，土方回填36.67万m³；激光精平含犁地（各两次）2810亩；②新建33条机耕道总长17270m；路面宽4m，采用 50cm素土夯实，外边坡均为1:1.5；第二部分：水利工程，建设内容如下：新建6条U型防渗斗渠总长2020m；新建2条梯形防渗农渠总长100m；新建26条农渠总长10290m，均为梯形土渠；新建11条斗排碱渠总长5240m；以及配套渠系建筑物 62座（其中：节制分水闸16座、左右分水闸1座、林带单向分水闸10座、农桥11座、19桥渡槽联合建筑4座、农渠涵管桥10座、排渠涵管桥10座）；农渠配套Ф0.6m 预制钢筋砼承插管64m；第三部分：高效节水工程，建设内容如下：高效节水滴灌灌溉面积为2966亩，新建滴灌首部3座，沉砂池3 座，3条沉砂池引水渠共长520m，均为防渗U型渠，以及渠道配套建筑物5座，管理泵房3座，水泵6台，施肥罐3套，过滤器3组，变压器3套，建输电线路1.2km</t>
  </si>
  <si>
    <t>√</t>
  </si>
  <si>
    <t>农田建设</t>
  </si>
  <si>
    <t>中央财政衔接推进乡村振兴补助资金(少数民族发展任务）</t>
  </si>
  <si>
    <t>2023克州阿克陶县加马铁热克乡乌卡买里村、阔纳霍依拉村高标准农田建设项目</t>
  </si>
  <si>
    <t>加马铁热克乡乌卡买里村、阔纳霍依拉村</t>
  </si>
  <si>
    <t>1.乌卡买里村界线内本次规划拟建土地平整1380亩（含土地平整、开挖疏浚渠道、清废及挖树根运走、田间道、机耕道、林带等土方）,土方开挖20.28万m³，土方回填20.25万m³；激光精平含耕地面积1200亩；新建27条机耕道总长10600m；新建5条U型防渗斗渠总长4440m，新建2条排碱渠总长650m。该项目区共配套渠系建筑物72座（其中：节制分水闸19座、节制左右分水闸2座、节制分水闸带桥1座、节制分水闸带桥后陡坡3座、节制左右分水闸前带桥1座、林带单向分水闸22座、农渠22座、排渠涵管桥2座）,农渠配套∅0.6m预制钢筋砼承插管80m。滴灌部分共布置3组滴灌系统，其中： de200(0.63MPa) PVC-M管长4450m；分干管：de160(0.63MPa) PVC-M管长5590m，de160(0.63MPa) PVC-M立管长235m；支管：de110(0.4MPa) PE管长14665m；毛管：de16(0.25MPa)长1534666m，管理泵房3座，潜水泵3台，施肥罐3套，过滤器3组（二级过滤器），变压器3套，闸阀井26座，排水井23座，建输电线路0.4km，投资1120.3万元。2.阔纳霍依拉村主要是建设高标准农田542亩土地，主要建设内容包括三部分，其中，第一部分：土地平整工程，建设内容如下：①土地平整485亩（含土地平整、开挖疏浚渠道、清废及挖树根运走、田间道、机耕道、林带等土方）, 土方开挖4.91万m³，土方回填4.91万m³；激光精平含耕地（各两次）475亩；②新建3条机耕道总长1270m；新建1条田间道总长400m；第二部分：水利工程，建设内容如下：新建1条U型防渗斗渠总长600m；新建2条农渠总长1000m，均为梯形土渠。该项目区共配套渠系建筑物10座（其中：节制分水闸3座、节制分水闸带桥1座、林带单向分水闸4座、农渠2座）,农渠配套∅0.6m 预制钢筋砼承插管12m；第三部分：高效节水工程，建设内容如下：建设首部系统1组，干管 de200(0.63MPa) PVC-M管长357m；分干管：de160(0.63MPa) PVC-MC管长2016m， de160(0.63MPa)PVC-M 立管长64m；支管：de110(0.25MPa) PE 管长5733m；毛管：de16(0.25MPa)长528000m，管理19泵房1 座，潜水泵1台，施肥罐1套，过滤器1组（二级过滤器），变压器（S11-100KVA/10KV）1套，闸阀井4座，排水井4座，建输电线路0.5km，投资300.42万元。（计划总投资1420.72万元，其中：2022年投资1057.016404万元，2023年投资363.703596万元）</t>
  </si>
  <si>
    <t>中央财政衔接推进乡村振兴补助资金(巩固拓展脱贫攻坚成果和乡村振兴任务）</t>
  </si>
  <si>
    <t>2023年克州阿克陶县加马铁热克乡赛克孜艾日克村（阿拉勒农场）高标准农田建设项目</t>
  </si>
  <si>
    <t>加马铁热克乡赛克孜艾日克村（阿拉勒农场）</t>
  </si>
  <si>
    <t>项目区总规划面积为2780.00亩。其中土地平整总面积 2208.42亩，分为13个地块；新建斗渠1条，总长度2055.00m；新建农渠10条，总长度6981.00m；新建排碱渠5条，总长度 6459.00m；新建田间道路14条，总长为12499.00m，路面宽为4.0m。规划林床135.00亩。新建滴灌系统总面积2208.42亩，分为2个滴灌系统（一池两系统），新建滴管系统首部1座（包含沉砂池1座，泵房一座、离心泵2台、过滤器2台、变压器1台及相关配套设备），地埋管道总长为28.66km，PE管材总长为15.46km，滴灌带总长为2453km，阀门井（钢筋砼井）35座，排水井（钢筋砼井）37座。</t>
  </si>
  <si>
    <t>常规产粮大县奖励资金</t>
  </si>
  <si>
    <t>2023年克州阿克陶县皮拉勒乡恰尔巴格村高标准农田建设项目</t>
  </si>
  <si>
    <t>皮拉勒乡恰尔巴格村</t>
  </si>
  <si>
    <t>本工程主要是建设高标准农田2090亩土地，主要建设内容包括三部分，其中，第一部分：土地平整工程，建设内容如下：①土地平整1910亩（含土地平整、开挖疏浚渠道、清废及挖树根运走、田间道、机耕道、林带等土方），土方开挖26.73万m³，土方回填26.72万m³；激光精平含犁地（各两次）1680亩；②新建24条机耕道总长17900m；路面宽4m，采用50cm 素土夯实，外边坡均为1:1.5；第二部分：水利工程，建设内容如下：新建2条U型防渗斗渠总长1850m；1条支排渠1345m；11条斗排渠6075m；老排渠清淤1500m；新建12条农渠总长5900m，均为梯形土渠。该项目区共配套渠系建筑物 43座（其中：节制分水闸1座、节制右分水闸带桥2座、节制双向分水闸带双桥渡槽6座、林带单向分水闸14座、农渠5座、入户桥4座、排渠加长涵管桥5座、排渠涵管桥6座）,农渠配套∅0.6m预制钢筋砼承插管60m；第三部分：高效节水工程，建设内容如下：高效节水滴灌灌溉面积为1910亩，建设机井滴灌首部系统3座，干管de250(0.63MPa) PVC-M管长1355m，de200(0.63MPa)PVC-M管长1870m；分干管：de160(0.63MPa) PVC-M管长6460m，de160(0.63MPa)PVC-M立管长210m；支管：de110(0.25MPa)PE 管长19920m；毛管：de16(0.1MPa)长 1518590m，管理泵房3座，潜水泵3台，施肥罐3套，过滤器3 组（二级过滤器），变压器3套，闸阀井15座，检查井10座，排水井13座，建输电线路0.6km</t>
  </si>
  <si>
    <t>2023年克州阿克陶县托尔塔依农场尤喀卡霍依拉村高标准农田建设项目</t>
  </si>
  <si>
    <t>托尔塔依农场尤喀卡霍依拉村</t>
  </si>
  <si>
    <t>本工程主要是建设高标准农田1055亩土地，主要建设内容包括三部分，其中，第一部分：土地平整工程，建设内容如下：①土地平整960亩（含土地平整、开挖疏浚渠道、清废及挖树根运走、田间道、机耕道、林带等土方）,土方开挖7.54万m³，土方回填7.53万m³；激光精平含耕地（各两次）832亩；②新建23条机耕道总长10190m，路面宽4m，采用50cm 素土夯实，外边坡均为1:1.5；第二部分：水利工程，建设内容如下：规划新建2条U 型防渗斗渠总长1010m；新建1条梯形斗渠（土渠）长830m，新建1条梯形支渠（土渠）长850m，新建13条农渠（均为梯形土渠）长3360m，新建8条排碱渠总长4130m。共配套渠系建筑物40座（其中：节制分水闸7座、林带单向分水闸7座、节制分水闸带桥5座、节制分水闸带双桥1座、渡槽带双桥1座、农桥7座、排渠涵管桥12座），农渠配套∅0.6m预制钢筋砼承插管60m；第三部分：高效节水工程，建设内容如下：建设机井首部系统1组，沉砂池1座，地表水首部系统1组，干管de315(0.63MPa)PVC-M管长15m，de250(0.63MPa)PVC-M管长1690m；de200(0.63MPa)PVC-M管 长1525m；分干管：de160(0.63MPa)PVC-C管长3240m，de160(0.63MPa)PVC-M 立管长108m；支管：de110(0.25MPa) PE管长9230m；毛管：de16(0.1MPa)长922980m，管理泵房2 座，潜水泵1台，离心泵2台，施肥罐2套，机井水过滤器1组（二级过滤器），地表水过滤器1组（三级过滤器），变压器2套，闸阀井15座，排水井13座，10kv高压输电线路0.8km。</t>
  </si>
  <si>
    <t>林业草原改革发展资金（不含退耕还林还草、非国有林生态保护补偿、林长制督查考核奖励和相关试点资金）</t>
  </si>
  <si>
    <t>农村环境整治资金</t>
  </si>
  <si>
    <t>2023克州阿克陶县恰尔隆镇其克尔铁热克村高标准农田建设项目</t>
  </si>
  <si>
    <t>恰尔隆镇其克尔铁热克村</t>
  </si>
  <si>
    <t>该项目界线内本次拟建土地平整1270亩（含土地平整、开挖疏浚渠道、清废及挖树根运走、激光平地、田间道、机耕道、林带等土方）,土方开挖33.17万m³，土方回填26.76万m³；激光精平含犁地（各两次）1120亩；新建35条机耕道总长15340m；新建1条U型防渗支渠长490m；新建6条U型防渗斗渠总长3660m；新建3条U型沉砂池引水渠总长910m；新建32条农渠总长7860m，均为梯形土渠；新建2条排渠总长1110m；以及配套渠系建筑物64座（其中：节制分水闸6座、节制分水闸带桥26座、左右分水闸带桥3座、林带单向分水闸20座、农桥5座、加长涵管桥1座、农渠涵管桥3座）,农渠配套∅0.6m预制钢筋砼承插管128m。</t>
  </si>
  <si>
    <t>2023年克州阿克陶县阿克陶镇巴仁艾日克村高标准农田建设项目</t>
  </si>
  <si>
    <t>阿克陶镇巴仁艾日克村</t>
  </si>
  <si>
    <t>1、水利工程措施（1）渠道和渠系配套建筑物工程新建斗渠（土渠）4条、总长1.1km，新建农渠12条、总长2.2km，新建农排4条、总长0.83km，配套渠系建筑物共21座，其中各类水闸11座，农桥（宽6米）10座。（2）滴灌工程新建滴灌面积415.28亩，新建沉淀池1座，新建滴灌首部1个，新建滴灌系统1个。离心泵1台，变频启动柜1套，80KVA变压器1套；砂石+网式全自动反冲洗过滤器为1套，埋设干管DE250-200PVC-U管道共1960m；铺设分干管DE160PVC-U管道共4292m，铺设排水管及出地管DE90PVC-U管道共1090m，DE90PE80级软管3914m，一次性迷宫式DE16PE滴灌带587100m，管沟开挖土方0.99万m³，管沟机械回填土方0.79万m³，管沟人工回填0.2万m³，镇墩32座，预制钢筋混凝土闸阀井32座，排水井（树脂井）26座，管道穿柏油路1处，管理房1座共计53㎡，10kv高压输电线65m，380v低压配电线100m。新建防渗引水渠10m。2、农业工程措施平整土地415.28亩，（包括土地平整、开挖疏浚松渠道、清废及挖树根运走、极光平整、田间道、机耕道、林带等）；土地平整土方量5.45万m³，表土剥离土方开挖1.4万m³，表土剥离回填土方1.4万m³，新建4米机耕道总长3.28km。</t>
  </si>
  <si>
    <t>2023年克州阿克陶县巴仁乡阔洪其村、吐尔村高标准农田建设项目</t>
  </si>
  <si>
    <t>巴仁乡阔洪其村、吐尔村</t>
  </si>
  <si>
    <t>一、巴仁乡阔洪其村:1、土地平整工程部分 本次拟建规划面积为1535.14亩（包括土地平整、开挖疏浚渠道、清废及挖树根运走、激光平地、田间道、机耕道、林带等）耕地进行重新土地整理规划，土地平整土方量37.38万m³，表土剥离土方量16.61万m³。 2、田间道路工程新建27条机耕道13.046km；采用50cm 素土夯实，外边坡均为1:1。3、灌溉与排水工程 （1）渠道和渠系配套建筑物工程新建农渠总长6.882km，新建斗渠1.62km（其中防新建渗渠长度0.548km），均为梯形土渠；配套设施41座，其中各类节制单向分水闸14座、农桥11座、农桥带跌水5座、涵桥1座、涵桥带跌水6座，排水涵桥1座，跌水2座，渡槽1座。 （2）滴灌工程：新建滴灌面积1535.14亩，新建灌溉系统4个，新建滴灌首部4个(3个地下水，1个地表水)。离心泵1台，潜水泵3台，变频启动柜4套，变压器4套；砂石+网式全自动反冲洗过滤器为1套，离心+网式全自动反冲洗过滤器（200m³/h)为3套，埋设干管DE315-160PVC-U管道共18.597km；铺设排水管及出地管DE90PVC-U管道共2.252km，DE90PE80级软管12.364km，一次性迷宫式DE16PE 滴灌带1777.443km，管沟开挖土方 2.79万m³，管沟机械回填土方2.23万m³，管沟人工回填0.56万m³，镇墩127座，闸阀井（树脂）65座，排水井（树脂）50 座，管道穿柏油路6处，管道穿防渗渠5处，管理房4座（彩钢房3座，砖混房1座）。计划投资1120.3万元；二、巴仁乡吐尔村：1、土地平整工程部分本次拟建规划面积为526.69亩（包括土地平整、开挖疏浚渠道、清废及挖树根运走、激光平地、田间道、机耕道、林带等）耕地进行重新土地整理规划，土地平整土方量10.78万m³，表土剥离土方量16.35万m³。 2、田间道路工程新建15条机耕道5.015km；采用50cm素土夯实，外边坡均为1:1。 3、灌溉与排水工程（1）建农渠总长3.447km，新建斗渠0.433km，均为梯形土渠；配套设施12座，其中各类节制分水闸6座、农桥1座、涵管桥5座。 （2）滴灌工程：新建滴灌面积526.69亩，新建灌溉系统1个，新建滴灌首部1个（地表水），离心泵1台，变频启动柜1套，变压器1 套；砂石+网式全自动反冲洗过滤器为1套，埋设干管DE315-160PVC-U管道共6.152km；铺设排水管及出地管 DE90PVC-U管道共0.798km，DE90PE80级软管4.468km，一次性迷宫式DE16PE滴灌带659.413km，管沟开挖土方8823.1m³，管沟机械回填土方7058.5m³，管沟人工回填1764.6m³，镇墩 35座，闸阀井（树脂）23座，排水井（树脂）20座，管道穿柏油路1处，管道穿防渗渠0处。管理房1座共计53㎡。计划投资578.69万元；</t>
  </si>
  <si>
    <t>2023年克州阿克陶县玉麦镇恰格尔村、阿勒吞其村、阿玛希村、库尼萨克村、喀什艾日克热村、库尔巴格村、尤喀克霍依拉村、加依铁热克村、兰干村、霍依拉艾日克村高标准农田建设项目</t>
  </si>
  <si>
    <t>玉麦镇恰格尔村、阿勒吞其村、阿玛希村、库尼萨克村、喀什艾日克热村、库尔巴格村、尤喀克霍依拉村、加依铁热克村、兰干村、霍依拉艾日克村</t>
  </si>
  <si>
    <t>一、恰格尔村:1、水利工程措施（1）渠道和渠系配套建筑物工程新建农渠总长2.49km，新建斗渠0.792km，均为梯形土渠；配套渠系建筑物共28座，其中各类节制单向分水闸15座、农桥13座（含联合农桥）。（2）滴灌工程新建滴灌面积641.65亩，改建机井首部2座，新建滴灌首部2个，新建滴灌系统2个(其中地表水滴灌系统1个、地下水滴灌系统1个)。离心泵1台、潜水泵1台，变频启动柜2套，变压器2套；砂石+网式全自动反冲洗过滤器1套，离心+网式全自动反冲洗过滤器1套，埋设干管DE250-200PVC-U管道共1570m；铺设分干管DE160PVC-U管道共5765m，铺设排水管及出地管DE90PVC-U管道共1166m，DE90PE80级软管5337m，一次性迷宫式DE16PE滴灌带785228m，管沟开挖土方1.21万m³，管沟机械回填土方0.97万m³，管沟人工回填0.24万m³，镇墩35座，预制钢筋混凝土闸阀井34座，排水井（树脂井）24座，管道穿柏油路1处，管理房2座共计68㎡（其中砖混结构管理房53㎡、彩钢结构管理房15㎡），380v低压配电线200m。2、农业工程措施玉麦镇恰格尔村土地平整积641.65亩地（包括土地平整、开挖疏浚渠道、清废及挖树根运走、激光平地、田间道、林带等）。土地平整土方量9.82万m³；表土剥离土方开挖16.4万m³，表土剥离回填土方16.4万m³；新建14条机耕道5.12km。计划投资：578.69万元；二、阿勒吞其村:1、水利工程措施（1）渠道和渠系配套建筑物工程本项目水利措施有新建斗渠（土渠）2条、总长度1.633km，新建农渠（土渠）10条，总长5.891km；新建农排1条，总长0.765km、清淤斗排1条，总长0.98km；配套渠系建筑物共35座，其中各类水闸11座、农桥15座、涵管桥5座、渡槽1座，排水涵桥3座。（2）滴灌工程新建滴灌面积1374.08亩，新建沉淀池1座，改建机井首部一座，新建滴灌首部2个，新建滴灌系统2个。离心泵1台，潜水泵1台，变频启动柜2套，100KVA变压器2套；砂石+网式全自动反冲洗过滤器为1套，离心+网式全自动反冲洗过滤器1套，埋设干管DE250-200PVC-U管道共3972m；铺设分干管DE160PVC-U管道共12032m，铺设排水管及出地管DE90PVC-U管道共1825m，DE90PE80级软管10360m，一次性迷宫式DE16PE滴灌带1643.87km，管沟开挖土方2.18万m³，管沟机械回填土方1.74万m³，管沟人工回填0.44万m³，镇墩76座，预制钢筋混凝土闸阀井46座，排水井（树脂井）33座，管道穿柏油路2处，管理房2座共计68㎡（其中一座彩钢房15㎡，一座砖混结构53㎡），10kv高压输电线0.2km，380v低压配电0.2km。新建防渗引水渠0.2km。2、农业工程措施本项目农业措施有土地精平面积1227.39亩（包括土地平整、激光平整机精平、浇水、犁地等），土地平整土方量18.72万m³；挖树根、清理垃圾杂物及外运弃土方量0.75万m³；田埂回填土方量0.73万m³；新建4m宽机耕道总长8.84km。计划投资：802万元；三、阿玛希村:1、水利工程措施（1）渠道和渠系配套建筑物工程新建农渠总长5.1km，新建斗渠2.2km，均为梯形土渠，新建3条排碱渠2.16km；配套渠系建筑物共24座，其中各类节制单向分水闸12座、农桥11座、排水涵桥1座。（2）滴灌工程新建滴灌面积1309.4亩，新建沉淀池1座，新建滴灌首部1个，新建滴灌系统1个。离心泵1台，变频启动柜1套125KVA变压器1套；砂石+网式全自动反冲洗过滤器为1套，埋设干管DE315-200PVC-U管道共2658m；铺设分干管DE160PVC-U管道共9951m，铺设排水管及出地管DE90PVC-U管道共1460m，DE90PE80级软管17843m，一次性迷宫式DE16PE滴灌带2549000m，管沟开挖土方1.87万m³，管沟机械回填土方1.5万m³，管沟人工回填0.37万m³，镇墩52座，预制钢筋混凝土闸阀井37座，排水井（树脂井）29座，管理房1座共计53㎡，10kv高压输电线630m，380v低压配电线100m。新建防渗引水渠10m。2、农业工程措施阿玛希村土地平整积1309.4亩地（包括土地平整、开挖疏浚渠道、清废及挖树根运走、激光平地、田间道、林带等）。土地平整土方量18.98万m³，弃土外运土方5.78万m³；新建1条田间道0.62km、新建11条机耕道7.234km。计划投资：760.93万元；四、库尼萨克村:1、水利工程措施（1）渠道和渠系配套建筑物工程新建农渠总长1.65km，均为梯形土渠；配套设施7座，其中各类节制单向分水闸5座、盖板农桥2座。（2）滴灌工程新建滴灌面积583.37亩，改建机井首部1座，新建滴灌首部1个，新建滴灌系统1个。潜水泵1台，变频启动柜1套，125KVA变压器1套；离心+网式全自动反冲洗过滤器为1套，埋设干管DE315-200PVC-U管道共1370m；铺设分干管DE160PVC-U管道共4393m，铺设排水管及出地管DE90PVC-U管道共628m，DE90PE80级软管4383m，一次性迷宫式DE16PE滴灌带688757m，管沟开挖土方0.82万m³，管沟机械回填土方0.65万m³，管沟人工回填0.16万m³，镇墩33座，预制钢筋混凝土闸阀井16座，排水井（树脂井）12座，管道穿柏油路1处，管理房1座共计15㎡，380v低压配电线200m。2、农业工程措施玉麦镇库尼萨克村土地平整积583.37亩地（包括土地平整、开挖疏浚渠道、清废及挖树根运走、激光平地、田间道、林带等）。土地平整土方量14.89万m³；新建机耕道0.655km，改建机耕道0.41km；改良土壤培肥面积559.02亩。计划投资：288.74万元；五、喀什艾日克热村:1、水利工程措施（1）渠道和渠系配套建筑物工程新建农渠总长1.46km，新建斗渠1.34km，均为梯形土渠；配套设施17座，其中各类节制单向分水闸5座、盖板农桥6座、渡槽2座、排水涵管桥4座。（2）滴灌工程新建滴灌面积561.4亩，新建沉淀池1座，改建机井首部一座，新建滴灌首部2个，新建滴灌系统2个。离心泵1台，潜水泵1台，变频启动柜2套，变压器2套（1套100KVA、1套80KVA）；砂石+网式全自动反冲洗过滤器为1套，离心+网式全自动反冲洗过滤器1套，埋设干管DE250-200PVC-U管道共20m；铺设分干管DE160PVC-U管道共6425m，铺设排水管及出地管DE90PVC-U管道共871m，DE90PE80级软管4223m，一次性迷宫式DE16PE滴灌带628889m，管沟开挖土方0.92万m³，管沟机械回填土方0.74万m³，管沟人工回填0.18万m³，镇墩27座，预制钢筋混凝土闸阀井19座，排水井（树脂井）16座，管理房2座共计68㎡（其中彩钢管理房一座15㎡，砖混结构管理房一座53㎡），10kv高压输电线65m，380v低压配电线200m。新建防渗引水渠80m。2、农业工程措施喀什艾日克村土地平整积561.4亩地（包括土地平整、开挖疏浚渠道、清废及挖树根运走、激光平地、田间道、林带等）。土地平整土方量7.4万m³；新建机耕道3.86km。计划投资：358.21万元；六、库尔巴格村:1、土地平整工程部分：对阿克陶县玉麦镇库尔巴格村共计1520.63亩耕地进行重新土地整理规划。 2、田间道路工程新建2条田间道0.812km；采用40cm素土夯实，20cm砂砾石铺盖层，外边坡均为1:1；新建16条机耕道6.197km；采用50cm素土夯实，外边坡均为1:1。 3、灌溉与排水工程 （1）渠道和渠系配套建筑物工程：库尔巴格村新建农渠总长5.727km，新建斗渠1.320km，均为梯形土渠，清淤2条排碱渠2.040km；配套设施29座，其中各类节制单向分水闸12座、盖板农桥8座、排水涵桥2座，跌水4座。 （2）滴灌工程：新建滴灌面积1520.63亩，新建灌溉系统3个，新建滴灌首部2个（其中1个已建首部），潜水泵1台，离心泵1台，变频启动柜2套，变压器2套；离心+网式全自动反冲洗过滤器为1套，砂石+网式全自动反冲洗过滤器（400m³/h)，埋设干管DE250-160PVC-U管道共16.025km；铺设排水管及出地管DE90PVC-U管道共2.545km，DE90PE80级软10.909km，一次性迷宫式DE16PE滴灌带1518.288km，管沟开挖土方2.66m³，管沟机械回填土方2.13万m³，管沟人工回填0.53万m³，镇墩 100座，闸阀井（树脂）57座，排水井（树脂）41座，管道穿柏油路5处，管道穿防渗渠1处。管理房共2座，1座15㎡(彩钢房），1座53㎡(砖混）。计划投资：940.37万元；七、尤喀克霍依拉村:本项目界线内规划面积为327.61亩（包括土地平整、开挖疏浚渠道、清废及挖树根运走、激光平地、田间道、机耕道、林带等），土地平整土方量8.29万m³，表土剥离土方量 4.88万m³, 新建11条机耕道2.697km；采用50cm素土夯实，外边坡均为1:1, 新建农渠总长1.839km，新建斗渠0.418km，均为梯形土渠，；配套设施11座，其中各类节制分水闸5座、带跌水农桥4座、涵桥2座计划投资：281.22万元；八、加依铁热克村、兰干村:（1）水利工程措施 加依铁热克村：新建农渠总长0.817km，均为梯形土渠；配套设施7座，其中各类节制单向分水闸3座、矩形盖板农桥（宽6m）2座、矩形盖板农桥（宽6m）带跌水1座，矩形盖板农桥（宽 6m）带双向分水闸1座。 兰干村：新建农渠总长0.591km，均为梯形土渠；配套设施4座，其中各类节制单向分水闸带跌水1座、矩形盖板农桥（宽6m）2 座、跌水1座。 （2）农业措施加依铁热克村本次拟建规划面积为140.50亩（包括土地平整、开挖疏浚渠道、清废及挖树根运走、激光平地、田间道、机耕道、林带等），土地平整土方量2.467万m³；新建 4m 机耕道总长0.421km；改建4m机耕道0.428km；采用50cm素土夯实，外边坡均为1:1。 兰干村本次拟建规划面积为187.56亩（包括土地平整、开挖疏浚渠道、清废及挖树根运走、激光平地、田间道、机耕道、林带等），土地平整土方量2.304万m³；新建4m机耕道总长1.003km；采用50cm素土夯实，外边坡均为1:1。（3）滴灌工程新建滴灌面积164.36亩，新建灌溉系统2个,已建滴灌系统的连接处连接。铺设分干管DE160PVC-U管道共2.4km，铺设排水管及出地管 DE90PVC-U管道共359m，DE90PE80 级软管1.277km，一次性迷宫式DE16PE滴灌带162.917km，管沟开挖土方3401.1m³，管沟机械回填土方2720.8m³，管沟人工回填680.2 m³，镇墩26座，闸阀井（钢筋混凝土预制井）10座，排水井（树脂）8座，管道穿柏油路2处，项目简介牌2座。计划投资：149.8万元；九、霍依拉艾日克村:1、水利工程措施（1）渠道和渠系配套建筑物工程新建农渠总长3.32km，新建斗渠1.19km，均为梯形土渠，新建4条农排1.85km；配套渠系建筑物共24，其中各类节制分水闸9座、农桥10座、带跌水农桥2座、排水涵桥3座。（2）滴灌工程新建滴灌面积690.6亩，新建沉淀池1座，新建滴灌首部2个，新建滴灌系统2个。离心泵1台，变频启动柜1套，80KVA变压器1套；砂石+网式全自动反冲洗过滤器为1套，埋设干管DE250-200PVC-U管道共1502m；铺设分干管DE160PVC-U管道共4480m，铺设排水管及出地管DE90PVC-U管道共1120m，DE90PE80级软管3893m，一次性迷宫式DE16PE滴灌带622880m，管沟开挖土方0.94万m³，管沟机械回填土方0.75万m³，管沟人工回填0.19万m³，镇墩38座，预制钢筋混凝土闸阀井23座，排水井（树脂井）19座，管道穿柏油路1处，管理房1座共计53㎡，10kv高压输电线1000m，380v低压配电线100m。新建防渗引水渠10m。2、农业工程措施霍依拉艾日克村土地平整积690.62亩地（包括土地平整、开挖疏浚渠道、清废及挖树根运走、激光平地、田间道、林带等）。土地平整土方量15.19万m³；新建10条机耕道6.13km。计划投资：507.34万元；</t>
  </si>
  <si>
    <t>2023年克州阿克陶县喀热开其克乡比纳木村、阔什都维村高标准农田建设项目</t>
  </si>
  <si>
    <t>喀热开其克乡比纳木村、阔什都维村</t>
  </si>
  <si>
    <t>一、水利工程措施（1）渠道和渠系配套建筑物工程新建防渗斗渠1条、长度0.61km，新建斗渠（土渠）1条、总长0.168km，新建农渠14条、总长4.0km，配套渠系建筑物共19座，其中各类水闸14座，农桥5座。（2）滴灌工程新建滴灌面积970.19亩，新建沉淀池1座，新建滴灌首部1个，新建滴灌系统1个。离心泵1台，变频启动柜1套，80KVA变压器1套；砂石+网式全自动反冲洗过滤器为1套，埋设干管DE250-200PVC-U管道共1040m；铺设分干管DE160PVC-U管道共3450m，铺设排水管及出地管DE90PVC-U管道共578m，DE90PE80级软管2850m，一次性迷宫式DE16PE滴灌带464143m，管沟开挖土方0.76万m³，管沟机械回填土方0.61万m³，管沟人工回填0.15万m³，镇墩30、预制钢筋混凝土闸阀井15座，排水井（树脂井）10座，管道穿柏油路5处，管理房1座共计53㎡，10kv高压输电线230m，380v低压配电线100m。新建防渗引水渠30m。二、农业工程措施平整土地970.19亩，（包括土地平整、开挖疏浚松渠道、清废及挖树根运走、极光平整、田间道、机耕道、林带等）；土地平整土方量16.36万m³，新建4米机耕道总长1.97km。</t>
  </si>
  <si>
    <t>阿克陶县克孜勒陶镇丝路佳苑养殖示范基地（二期）建设项目</t>
  </si>
  <si>
    <t>克孜勒陶镇丝路佳苑</t>
  </si>
  <si>
    <t>2023年9月</t>
  </si>
  <si>
    <t>克孜勒陶镇</t>
  </si>
  <si>
    <t>新建棚圈20座均为地上1层混凝土结构+镀锌铝镁钢合金屋面，每座建筑面积为500㎡；2.配套建设室外附属工程。主要包括室外场地硬化、给排水、供电、消防管网以及药浴池、青贮窖等工程。该项目建成后分配给农牧民，由农牧民自行租赁、自用或由乡政府成立联合合作社统一经营。</t>
  </si>
  <si>
    <t>畜牧生产</t>
  </si>
  <si>
    <t>阿克陶县奶业基地</t>
  </si>
  <si>
    <t>皮拉勒乡依也勒干村</t>
  </si>
  <si>
    <t>2023年10月</t>
  </si>
  <si>
    <t>畜牧兽医局</t>
  </si>
  <si>
    <t>养牛生产区建筑面积55140.08平方米，以及配套附属设施（包括粪便处理、供水、排水、供电、水井、道路、地泵房、围墙、厂区配套地面硬化、“三通一平”工程等；设备采购喂养设备、原奶生产与运输设备、牛群是生产管理类设备、牛舍内主要养殖设备、能源动力设备、粪污处理设备等），政府投资11200万元,企业投资7800万元，购买优质高产奶牛3000头。</t>
  </si>
  <si>
    <t>彩票公益金（包括体育和福利彩票）</t>
  </si>
  <si>
    <t>自治区财政衔接推进乡村振兴补助资金(巩固拓展脱贫攻坚成果和乡村振兴任务）</t>
  </si>
  <si>
    <t>耕地建设与利用资金（支持高标准农田建设、耕地质量提升部分）</t>
  </si>
  <si>
    <t>乳鸽产业示范基地建设（三期）项目</t>
  </si>
  <si>
    <t>玉麦镇加依铁热克村</t>
  </si>
  <si>
    <t>项目总投资8410万元（政府投资5000万元，企业投资3410万元），其中：政府投入资金5000万元；新建30栋鸽舍及配套设施、每座840平方米，投资2600万元；30栋圈舍鸽舍自动喂养设备、鸽笼设备30套，投资900万元；采购种鸽30万羽,每羽政府投资50元，合计投资1500万元（2022年第一批投资建设鸽舍及配套设施，投资2600万元，2023年投资第二批资金2400万元，主要包括采购种鸽30万羽，投资1500万元，鸽笼设备900万元）。（2022投资2600万元，2023年投资2400万元）企业投资3410万元：采购种鸽30万羽,每羽企业投资70元，合计投资2100万元；建设5座70米飞棚，每座预计投资50万元，预计总投资250万元；建设1400平方米厂房，预计投资金额为280万元，采购屠宰设备，每小时屠宰量达到5000羽，预计投资330万元，建设10t速冻冷库，预计投资100万元，建设管理用房，预计投资300万元，建设30t原料储备库，预计投资50万元。</t>
  </si>
  <si>
    <t>2023年阿克陶县托尔塔依农场蜂蜜养殖建设项目</t>
  </si>
  <si>
    <t>托尔塔依农场管理服务中心</t>
  </si>
  <si>
    <t>2023年6月</t>
  </si>
  <si>
    <t>托尔塔依农场</t>
  </si>
  <si>
    <t>1.建设550平方米彩钢厂房，建设500平方米百万级无尘车间（彩钢板、门、环氧地坪、风淋门、空气净化器、紫光消毒灯、净化岩棉板、通风管材、净化灯）。2.100-300L全自动蜂蜜加工生产线一套：内涵（1）融蜜槽（RMC-4型）1台、（2）输送泵（2T/时）1台、（3）蜂蜜浓缩一体机（50L）1台、（4）转子泵（25型）1台、（5）伺服活塞式灌装机（2头）1台、（6）伺服抓旋式旋盖机（定制）1套、（7）灯检（1台）、（8）铝箔封口机（飞行式）1台、（9）自动贴标机（圆瓶）1台、（10）自动喷码机（油墨式）1台、（11）输送带（8米）1套、（12）工作台（800*1500mm）1张、（13）空压机（5.5KW）1台、（14）输送泵（2T/时）1台、（15）自动包装机（240型）1台。3.蜜蜂100箱：（1）峰种：中华蜜蜂；（2）蜂箱材质为：木质，规格长41cm、宽51cm、高26cm。资产归农场所有，通过阿克陶县托尔塔依农牧业投资有限责任公司引领农场的养蜂专业户打造一系列蜂蜜品类走向市场，充分发挥国有企业引领合作社，带动农户的作用，力争实现产、供、销一体化的经营模式。</t>
  </si>
  <si>
    <t>农业生产</t>
  </si>
  <si>
    <t>中央财政衔接推进乡村振兴补助资金（欠发达国有农场巩固提升任务）</t>
  </si>
  <si>
    <t>阿克陶县2023年度特色林果提质增效项目</t>
  </si>
  <si>
    <t>巴仁乡、加马铁力克乡、玉麦镇、皮拉勒乡、喀热开其克乡、阿克陶镇、塔尔乡</t>
  </si>
  <si>
    <t>自然资源局</t>
  </si>
  <si>
    <t>计划对各乡镇种植的4.7万亩特色林果进行病虫害防治，包括购置药品、发放劳务费。2、计划对全县共计11450亩特色林果示范园进行施成品有机肥，包括购置成品有机肥及发放劳务费。3、计划对11450亩特色林果示范园进行修剪和清理。</t>
  </si>
  <si>
    <t>林业改革发展</t>
  </si>
  <si>
    <t>阿克陶县加马铁热克乡赛克孜艾日克村产业项目-合作社建设项目</t>
  </si>
  <si>
    <t>2023年11月</t>
  </si>
  <si>
    <t>加马铁热克乡</t>
  </si>
  <si>
    <t>结合本村资源优势用于发展特色种植、养殖、土地流转、经营等农业产业发展；1、合作社自行种植土地340亩，每亩地种植为1500元，投入51万元；2、进行土地流转以合作社名义流转土地800亩，每亩500元，投入40万元；3、对30亩沼泽地发展为第三产业，投入资金20万元，收益用于壮大村集体经济收入。</t>
  </si>
  <si>
    <t>农村综合改革</t>
  </si>
  <si>
    <t>玉麦镇比力克其村门面房建设项目</t>
  </si>
  <si>
    <t>玉麦镇比力克其村</t>
  </si>
  <si>
    <t>玉麦镇</t>
  </si>
  <si>
    <t>比力克其村新建10间门面房，每间40平方米，共400平方米，计划投资101万元，资产归村集体所有，收益用于壮大村集体经济收入。</t>
  </si>
  <si>
    <t>克孜勒陶镇托云都克村育肥羊采购项目</t>
  </si>
  <si>
    <t>克孜勒陶镇托云都克村</t>
  </si>
  <si>
    <t>购买价值101万元的萨福克杜泊串（杂交肉串）羊1100只，4-5月岁龄，每只23公斤以上，健康无疾病，资产归村集体所有，合作社托管运营，收益用于壮大村集体经济。</t>
  </si>
  <si>
    <t>克孜勒陶镇别勒迪尔村柯尔克孜羊采购项目</t>
  </si>
  <si>
    <t>克孜勒陶镇别勒迪尔村</t>
  </si>
  <si>
    <t>购买价值101万元的柯尔克孜母羊670只，2-3年岁龄，每只35公斤以上，健康无疾病，资产归村集体所有，合作社托管运营，收益用于壮大村集体经济。</t>
  </si>
  <si>
    <t>阿克达拉牧场管理服务中心阔克图窝孜村壮大村集体经济（牦牛采购）项目</t>
  </si>
  <si>
    <t>阿克达拉牧场管理服务中心阔克图窝孜村</t>
  </si>
  <si>
    <t>阿克达拉牧场管理服务中心</t>
  </si>
  <si>
    <t>计划投资101万元，采购牦牛123头，其中：公牦牛12头（4-6岁，体重220公斤以上），每头约1万元，大约投资12万元，母牦牛111头（3.5-5岁，体重180公斤以上），每头约8018元，大约投资89万元。资产归阔克图窝孜村所有，以租赁的方式租给有资质的企业、合作社或牧民，收益用于壮大村集体经济。</t>
  </si>
  <si>
    <t>2023年阿克陶县皮拉勒乡托格其村扶持和发展壮大村级集体经济项目</t>
  </si>
  <si>
    <t>皮拉勒乡托格其村</t>
  </si>
  <si>
    <t>皮拉勒乡</t>
  </si>
  <si>
    <t>采购80头西门塔尔生产母牛、2-4岁、体重200-400公斤，每头牛采购价1.2625万元，总投资101万元，资产归村集体所有，合作社托管运营，收益用于壮大村集体经济。</t>
  </si>
  <si>
    <t>巴仁乡克孜勒吾斯塘村、克孜勒巴依拉克村、库木村饲草料棚建设项目</t>
  </si>
  <si>
    <t>巴仁乡克孜勒吾斯塘村、克孜勒巴依拉克村、库木村</t>
  </si>
  <si>
    <t>巴仁乡</t>
  </si>
  <si>
    <t>巴仁乡克孜勒吾斯塘村、克孜勒巴依拉克村、库木村饲草料棚建设项目，主要建设内容为：建设饲草料棚3座，预计3000平方米，钢架结构，并配套水、电、围墙、地面硬化等附属设施。建成后出租，租金用于壮大克孜勒吾斯塘村、克孜勒巴依拉克村、库木村村集体经济，且综合收益率不低于8%，总投资307万(其中库木村投资101万元、克孜勒吾斯塘村投资103万元、克孜勒巴依拉克村投资103万元)。资产归村集体所有，收益用于壮大村集体经济。</t>
  </si>
  <si>
    <t>2023年度玉麦镇英阿依玛克村、阿勒吞其村、霍依拉艾日克村高标准农田建设项目</t>
  </si>
  <si>
    <t>玉麦镇英阿依玛克村、阿勒吞其村、霍依拉艾日克村</t>
  </si>
  <si>
    <t>(1)土地平整工程：土地平整2551.28亩,划分为35个条田，单个条田30--116亩，平整土方量35.99万方；(2)灌溉与排水工程：新建斗渠4条，总长3.406km，采用梯形土质开挖渠道；配套渠系建筑物54座，其中农桥18座，节制分水闸36座；改建斗排1条总长1.075km；清淤斗排4 条，总长3.545km；新建农排7条，总长2.031km；新建滴灌系统首部3套（机电井，含沉砂池、机电井，泵房、过滤器等）;铺设干管9条，总长度为6.175km，铺设分干管50条，总长度16.69km，阀门井46座，排水井50座，出水桩232处;(3)田间道路工程：新建田间道4条，总长2.830km，路面宽 4米，30cm砂砾石路面+30cm素土路基土质路面；(4)农田防护与生态环境工程：新建农田防护林1条，长度；0.755km，林床宽度5m，主要种植新疆杨，株行距为2m*3m；(5)农田输配电工程：新建10KV高压输电线路1.5km，0.38KV 低压输电线路0.375km。</t>
  </si>
  <si>
    <t>车辆购置税收入补助地方用于一般公路建设项目资金（支持农村公路部分）</t>
  </si>
  <si>
    <t>2023年度皮拉勒乡墩都热村、托格其村高标准农田建设项目</t>
  </si>
  <si>
    <t>皮拉勒乡墩都热村、托格其村</t>
  </si>
  <si>
    <t>1、土地平整工程：土地平整2660亩（含土地平整、开挖疏浚渠道、清废及挖树根运走、田间道、机耕道、林带等土方），土方开挖30.28万m³，土方回填29.64万m³，表土剥离10.61万m³；激光精平含耕地面积2491亩；新建田埂17.455km；2、灌溉与排水工程：新（改）建8条斗排渠总长3.230km；新建2条农排渠总长0.230km，老排渠清淤左右分水闸带桥1座、单向分水闸6座、农桥8座、渡槽后带桥1座、排渠涵管桥13座）， 农渠配套Ø0.6m预制钢筋砼承插管0.16km。高效节水工程，滴灌部分共布置2组滴灌系统，总控制面积为2020亩（墩都热村1#系统1205亩、托格其村滴灌1#系统815亩），其中： 新建2座沉淀池，新建2条沉淀池引水渠0.495km，均为U型防渗渠，泵房2座，过滤系统2组（每组二级过滤器），离心泵4台，施肥罐2套，变压器2套，PVC-M干管：De250管5.67km，De200管2.46km，De160管8.17km；阀门井31座，检查井2座，排水井24座。3、农田输配电工程：10kv输电线路1.520km，400v输电线路0.300km。</t>
  </si>
  <si>
    <t>2023年度加马铁热克乡巴格拉村、喀什博依村、阔纳霍依拉村、阔什铁热克村，高标准农田建设项目</t>
  </si>
  <si>
    <t>加马铁热克乡巴格拉村、喀什博依村、阔纳霍依拉村、阔什铁热克村</t>
  </si>
  <si>
    <t>（1）土地平整工程：土地平整6687.63亩,划分为53个条田，单个条田80--216亩,平整土方量71.55万m³； （2）灌溉与排水工程：新建斗渠2条，总长1.79km，采用梯形开挖土质渠道,新建农渠1条，总长0.07km,采用梯形开挖土质渠道，配套渠系建筑物84座，其中农桥33座，节制分水闸51座；新建斗排3条，总长1.081km，新建农排10条，总长5.822km，清淤斗排3条，总长2.97km；新建滴灌系统首部6套，铺设干管12条，总长度为16.765km，铺设分干管79条，总长度46.152km，阀门井78座，排水井79座，出水桩598处。（3）农田输配电工程：新建10KV高压输电线路2.68km，0.38V低压输电线路2.1km。</t>
  </si>
  <si>
    <t>2023年度阿克陶镇央其买里村、奥达艾日克村高标准农田建设项目</t>
  </si>
  <si>
    <t>阿克陶镇央其买里村、奥达艾日克村</t>
  </si>
  <si>
    <t>1、土地平整工程：土地平整3594.93亩,划分为64个条田，单个条田15-145亩,平整土方量67.8万m³；2、灌溉排水工程：改建斗渠3条，总长：1.495km，采用梯形开挖土质渠道,新建和改建农渠5条，总长1.691km,采用梯形开挖土质渠道，配套渠系建筑物30座，其中农桥10座，节制分水闸20座；新建滴灌系统首部6套，铺设干管12条，总长度为13.108km，铺设分干管72条，总长度22.803km，阀门井74座，排水井77座，出水桩323处；3、田间道路工程：新建田间道7条，总长2.077km，路面宽4米，30cm砂砾石路面+30cm素土路基土质路面。4、农田防护与生态环境保持工程：新建防护林5条，总长度1.612km,林床宽度5m，主要种植新疆杨，株行距为2m*3m；5、输配电工程：新建10KV高压输电线路1.3km，0.38V低压输电线路0.8km；</t>
  </si>
  <si>
    <t>中央财政衔接推进乡村振兴补助资金(以工代赈任务）</t>
  </si>
  <si>
    <t>阿克陶县塔尔乡阿克库木村村级股份经济合作社产业发展项目</t>
  </si>
  <si>
    <t>塔尔乡阿克库木村</t>
  </si>
  <si>
    <t>聚焦提升基层治理“八力”建设，充分发挥党支部核心作用，探索新型农村集体经济发展模式，支持村级股份经济合作社发展种养殖业及服务业等产业：1.流转土地200亩发展种植业，投入资金20万元；2.盘活利用现有养殖场资源，发展牲畜养殖业，购买饲草料投入70万元；3.与供销社合作拓展农资集中采购销售和农产品收购销售以及废旧再生资源购销（废铁、废塑料瓶等），投入资金10万元。以此不断巩固扩大村级产业逐步发展，增加村集体经济收入，提高农民发展积极性，引导农民通过在村集体股份经济合作社“占股、参股、分红”，共享发展红利。申请扶持资金100万元。</t>
  </si>
  <si>
    <t>塔尔乡阿克库木村生产母牛采购项目</t>
  </si>
  <si>
    <t>计划由村办合作社自行采购采购2-4岁优质代种西门塔尔生产母牛200头，预计每头1.6万元，采取“龙头企业+村党支部+村股份经济合作社+专业合作社（农户）”模式，辐射带动养殖大户、农户养殖，逐步更换农户养殖品种，增加农民养殖收益。收益资金主要用于壮大村集体经济。该项目计划投资320万元。</t>
  </si>
  <si>
    <t>阿克陶县2023年牛采购项目（集中养殖）项目</t>
  </si>
  <si>
    <t>阿克陶县</t>
  </si>
  <si>
    <t>计划采购牛2500头，每头牛200公斤以上，每头1.2万元，计划投资3000万元。项目按照资产收益固定分红，收益用于帮扶收入不足一万元的监测户及帮扶户并用于壮大村集体经济。</t>
  </si>
  <si>
    <t>阿克陶县皮拉勒乡依也勒干村胡杨林林下经济示范项目</t>
  </si>
  <si>
    <t>滴灌总面积1062.94亩，建设引水闸1座，引水渠28m，沉沙池1座，清水池1座，吸水池1座，泵房1座等相关附属配套设施。投资333.52万元。</t>
  </si>
  <si>
    <t>阿克陶县恰尔隆镇麻扎窝孜村大棚区域提升改造建设项目（示范村）</t>
  </si>
  <si>
    <t>恰尔隆镇麻扎窝孜村</t>
  </si>
  <si>
    <t>恰尔隆镇</t>
  </si>
  <si>
    <t>一是修缮大棚。将大棚的耳房、外墙进行粉刷，耳房房顶全部换成彩钢房房顶，后墙的木块围栏全部进行更换，更换为保温彩钢板材质，；二是采购棉被。将398座大棚的棉被全部更换，每座25条棉被（长11米，宽度3米，重量每平方米不少于2.5公斤，共5层，上下两层用无纺布，内填充棉芯含三层防水膜，顶部固定棉被用扣眼6个，棉被用21道线衍缝合成，顶底部2头都用2道线衍缝，两边用5公分粘扣连接），预计投入600万元；三是购置大棚门。大棚的398座大棚的门门统一购置更换。四是人居环境整治打造采摘示范街，</t>
  </si>
  <si>
    <t>克州阿克陶县现代农业产业园畜牧园区基础设施建设项目</t>
  </si>
  <si>
    <t>现代农业产业园区</t>
  </si>
  <si>
    <t>肉牛养殖1.25万头，建设高标准牛舍9万平方米，并配套现代养殖设备，建设干草（粗料）库、饲（精）料库、饲料配制间、配种室、兽医室、消毒间、地泵房、青储池、发酵池、污水处理站以及园区内道路水电管网基础设施等。预计总投资34500万元。政府投资22500万元（2023年投资16500万元，2024年投资6000万元），企业投资12000万元。</t>
  </si>
  <si>
    <t>阿克陶县恰尔隆镇麻扎窝孜村养殖区域提升改造建设项目（示范村）</t>
  </si>
  <si>
    <t>一是在昆仑佳苑集中畜牧养殖区建设一座200立方的堆粪场，堆粪场采用半地下式，地面0.5米，地下1.5米，设有进出粪口，要求两个单元，一个单元100立方，可做到交替使用，有水泥钢筋底，厚度不少于15CM,四周砖墙（三七墙）或（钢筋混凝土厚度不少于20CM),并进行防水处理，底部留有渗沥液排出口，设置一个防渗坑20立方米，存放渗沥液，堆粪场上覆防雨盖，将畜牧粪便处理为化肥，可以循环利用，计划投入资金200万元。二是对养殖区内地面进行平整，铺设石子路。</t>
  </si>
  <si>
    <t>阿克陶县现代农业产业园设施农业园区建设项目</t>
  </si>
  <si>
    <t>本项目拟建设克州阿克陶县现代农业产业园农业园区，项目估算总投资为31500万元，规划总用地2112796平方米，总建筑面积696874.61平方米,其中建筑物面积684874.61平方米、构筑物面积12000.0平方米。1.主要建设内容及规模:农业大棚300个、临时农资农具存放库1个、植物组培室1个、地下泵房1个、地上成品泵房43个、成品传达3个，地下灌溉水池4个，道路84100平方米、浸塑网围栏5498米、地面硬化8200平方米及水电管网等配套设施。</t>
  </si>
  <si>
    <t>自治区农田建设补助资金</t>
  </si>
  <si>
    <t>林业草原生态保护恢复资金（支持其他自然保护地、国家重点野生动植物等保护部分）</t>
  </si>
  <si>
    <t>生猪（牛羊）调出大县奖励资金（省级统筹部分）</t>
  </si>
  <si>
    <t>自治区安排基本建设投资用于“三农”部分(不包括国家水网骨干工程、水安全保障工程、气象基础设施、农村电网巩固提升工程、生态保护和修复方面的支出)</t>
  </si>
  <si>
    <t>自治区农村环境整治资金</t>
  </si>
  <si>
    <t>自治区畜牧业生产发展资金</t>
  </si>
  <si>
    <t>自治区林业补助资金</t>
  </si>
  <si>
    <t>阿克陶县冷链物流基础设施建设项目</t>
  </si>
  <si>
    <t>阿克陶镇英其开艾日克村</t>
  </si>
  <si>
    <t>本项目共投资25000万元，分两期实施，一期总建筑面积29228.6平方米，建设内容包括：（1）新建1层钢结构气调保鲜库8栋，单栋气调保鲜库建筑面积2186.12平方米，总建筑面积17488.96平方米，单栋气调保鲜库仓储量2000吨，总仓储量1.6万吨。（2）新建地上1层钢结构冷库4栋，单冻冷库建筑面积2186.12平方米，总建筑面积8744.48平方米，单冻冷库仓储量2000吨，总仓储量0.8万吨。（3）新建地上1层钢结构分拣中心2栋，单栋分拣中心建筑面积1497.58平方米，总建筑面积2995.16平方米。（4）配套建设室外附属设施。二期建设工程建设总建筑面积26233.44平方米，其中新建保鲜库8栋，低温速冻库4栋及配套附属设施，具体如下：（1）新建地上1层钢结构保鲜库8栋，单栋保鲜库建筑面积2186.12平方米，总建筑面积17488.96平方米，单栋保鲜库仓储量2000吨，总仓储量1.6万吨。（2）新建地上1层钢结构冷库4栋，单栋冷库建筑面积2186.12平方米，总建筑面积8744.48平方米，单栋冷库仓储量2000吨，总仓储量0.8万吨。（3）配套建设室外附属设施。（2023年乡村振兴资金配套4000万元）</t>
  </si>
  <si>
    <t>阿克陶县恰尔隆镇基础设施配套建设项目</t>
  </si>
  <si>
    <t>主要为冷链物流园区建设五通一平、消防管线、消防水池、道路硬化等其他基础设施。新建消防水池 1 栋，总建筑面积 335.81 ㎡，有效储水容积为 700m³，地上 1 层、地下 1 层框架结构；建设室外道路硬化、路缘石、给水管线、排水管线、消防管线、供电管线等附属设施。（2022年投资5600万元，2023年投资3400万元）2023年投入资金主要建设内容：室外给排水管沟、室外电缆沟、道路硬化，电缆线，排水管，值班室-门卫室主体及装修，泵房-发电机房主体及装修。项目前期费用52万元。</t>
  </si>
  <si>
    <t>阿克陶县物资回收再利用项目</t>
  </si>
  <si>
    <t>玉麦镇阿勒吞其村</t>
  </si>
  <si>
    <t>供销社</t>
  </si>
  <si>
    <t>建成阿克陶县再生资源回收分拣中心，项目建成后将县城周边 28 家废品回收站集中安置，统一规范管理，以提高农村环境保护公共服务水平，推动农村环境综合整治。改变再生资源回收长期面临的小、乱、污的局面，提高再生资源利用率，保护环境，实现经济与社会可持续发展。项目总建筑面积为 19374.95 ㎡，具体建设内容如下：1.建设车间、厂房4栋，总建筑面积10235.22 ㎡。2.建设回收服务站8 栋，总建筑面积7674.24 ㎡。3.建设污水处理站 1 座，建筑面积 225.04 ㎡。4.附属配套设施。（2022年投资5000万元，2023年投资5000万元）</t>
  </si>
  <si>
    <t>农业资源及生态保护</t>
  </si>
  <si>
    <t>阿克陶县阿克达拉牧场阔克图窝孜村、阿克达拉村饮水安全水源工程提升改造及配套设施项目</t>
  </si>
  <si>
    <t>阿克达拉牧场阿克达拉村、阔克图窝孜村</t>
  </si>
  <si>
    <t>水利局</t>
  </si>
  <si>
    <t>1.阔克图窝孜村农村饮水安全水源工程提升改造工程输水管道4.57公里（100级PE管DN90mm、1.6Mpa），新建渗水管集水区+截渗墙1处、检查排水及进排气阀井6座、50m³集水池1座、150m³高位蓄水池1座、管道穿康阔勒河河道1处（1+430处、75m）、管道穿通村柏油路1处（8m）、水源地保护3处、里程碑5座，里程桩44座及配套防洪设施。管线布置在康阔勒河右侧阔克图窝孜村同村柏油路内侧，管道埋设深度2.5m。2.阿克达拉村农村饮水安全水源工程提升改造工程输水管道4.87㎞，（100级PE管DN110mm、1.6Mpa），检查排水及进排气阀井7座、150m³高位蓄水池1座、管道穿琼铁热克沟河道1处（110m）、水源地保护3处，里程碑5座、里程桩49座及配套防洪设施。管线布置在康阔勒河支流琼铁热克沟左侧阿克达拉村农村机耕道内侧，管道埋设深度2.5m。</t>
  </si>
  <si>
    <t>水利发展</t>
  </si>
  <si>
    <t>阿克陶县克孜勒陶镇供水管网水毁修复工程</t>
  </si>
  <si>
    <t>克孜勒陶镇乌尓都隆窝孜村、喀尔乌勒村</t>
  </si>
  <si>
    <t>1.克孜勒陶镇供水主管网克孜勒陶镇供水主管网项目改建输水主干管10.96㎞（100级PE管DN160mm，1.6Mpa），改建18m³集水池1座，改建18m³减压池6座、改建减压池前闸阀井6座、检查排水及进排气阀井池6座、改建减压池前闸阀井6座、检查排水及进排气阀井10座、管道穿6m柏油路1处、管道穿山前冲洪沟13处（474m）、镇墩110座，水源地保护2处、备用水源机井1眼、里程碑11座、里程桩110座及配套防洪设施，管线布置在依格孜牙河支流左侧艾杰克村通村柏油路内侧。2.乌尔都隆窝孜村三小队供水管网项目改建输水管道1.1㎞（100级，DN90mm、1.6Mpa），检查排水及进排气阀井2座、管道穿依格孜牙河河道1处（260m）、水源地保护1处、里程碑1座、里程桩11座及配套防洪设施。</t>
  </si>
  <si>
    <t>阿克陶县2023年布伦口乡盖孜村农村饮水安全水源工程提升改造工程</t>
  </si>
  <si>
    <t>布伦口乡盖孜村</t>
  </si>
  <si>
    <t>盖孜村农村饮水安全水源工程提升改造工程输水管道16.93㎞（100级PE管DN160mm、16Mpa），前端新建18m³集泉池1座、0+030处新建150m³高位蓄水池1座、沿线新建18m³减压池12座、新建减压池前闸阀井12座、检查排水及进排气阀井12座、水源地保护15处、里程碑17座、里程桩170座及配套防洪设施，管线布置在穷塔什沟牧道内侧，管道埋设深度2.5m。</t>
  </si>
  <si>
    <t>阿克陶县阿克陶镇奥达艾日克村示范村打造项目</t>
  </si>
  <si>
    <t>阿克陶镇奥达艾日克村</t>
  </si>
  <si>
    <t>阿克陶镇</t>
  </si>
  <si>
    <t>阿克陶镇奥达艾日克村道路提升改造8公里，新建硬化道路4公里，修筑护坡3公里等其他公共服务设施，新建村民休息点10处；地面硬化、砂砾路面、屋前屋后提升改造，等相关附属设施；新建排水管网18公里，其中主排水管网10公里，入户排水管网8公里。计划投资3000万元。</t>
  </si>
  <si>
    <t>农村环境整治</t>
  </si>
  <si>
    <t>州级财政衔接推进乡村振兴补助资金</t>
  </si>
  <si>
    <t>县级财政预算安排的纳入涉农整合范围内的资金</t>
  </si>
  <si>
    <t>阿克陶县加马铁热克乡乌卡买里村乡村振兴示范村打造项目</t>
  </si>
  <si>
    <t>加马铁热克乡乌卡买里村</t>
  </si>
  <si>
    <t>对乌卡买里村农户房前屋后、道路进行提升改造9.8km、地面硬化20000㎡（路面拓宽及入户道路硬化）、土地复垦300亩、机耕道修建5km，新建污水管网15km及配套附属设施，新建U形水渠1km及配套附属设施建设。</t>
  </si>
  <si>
    <t>自治区财政衔接推进乡村振兴补助资金(以工代赈任务）</t>
  </si>
  <si>
    <t>阿克陶县恰尔隆镇麻扎窝孜村昆仑佳苑提升改造建设项目（示范村）</t>
  </si>
  <si>
    <t>一是对昆仑佳苑绿化区灌溉系统进行提升，对绿化区进行补种；二是新建5处垃圾褚存房；三是对社区院内公共基础设施进行维修完善。四是建设垃圾中转站。将大棚区和羊圈区域各建设占地100平方米的垃圾中转站，处理好大棚和羊圈区域的垃圾。</t>
  </si>
  <si>
    <t>塔尔乡牧区巴格艾格孜村环境整治项目（以工代赈）</t>
  </si>
  <si>
    <t>塔尔乡巴格艾格孜村</t>
  </si>
  <si>
    <t>塔尔乡</t>
  </si>
  <si>
    <t>五号桥景区人居环境整体整治，对五号桥内6公里水渠改造成景观水渠，并在三处修建供游客休息，观赏、玩水的鹅卵石阶梯；二是补修5公里仿古围墙；三是对五号桥内19户人家房前屋后进行三区分离整治，修建院墙步道；四是对五号桥居民区改造成鹅卵石旅游步道。</t>
  </si>
  <si>
    <t>奥依塔克镇奥依塔克村环境卫生综合整治项目（以工代赈）</t>
  </si>
  <si>
    <t>奥依塔克镇奥依塔克村</t>
  </si>
  <si>
    <t>奥依塔克镇</t>
  </si>
  <si>
    <t>在奥依塔克镇奥依塔克村克州冰川公园景区沿线沿线实施环境整治工程，对景区沿线路面平整，沟渠修复，林带修整，配套围栏、人行道等设施没计划投资390万元。</t>
  </si>
  <si>
    <t>阿克陶县巴仁乡阔洪其村、吐尔村、库木村人居环境整治项目（以工代赈）</t>
  </si>
  <si>
    <t>巴仁乡阔洪其村、吐尔村、库木村</t>
  </si>
  <si>
    <t>根据美丽乡村建设要求，对巴仁乡阔洪其村、吐尔村、库木村8公里主干道沿路进行整治，主要建设内容：建设人行道和入户农桥，安装路沿石，修复和拓宽路面等工程</t>
  </si>
  <si>
    <t>阿克陶县墩巴格村、也勒干村、古勒巴格村主干道环境整治项目（以工代赈）</t>
  </si>
  <si>
    <t>巴仁乡墩巴格村、也勒干村、古勒巴格村</t>
  </si>
  <si>
    <t>根据美丽乡村建设要求，对巴仁乡墩巴格村、也勒干村、古勒巴格村8公里主干道沿路进行整治，主要建设内容：建设人行道和入户农桥，安装路沿石，修复和拓宽路面等工程。</t>
  </si>
  <si>
    <t>阿克陶县阿克陶镇拱拜提艾日克村示范街打造项目（以工代赈）</t>
  </si>
  <si>
    <t>阿克陶镇拱拜提艾日克村</t>
  </si>
  <si>
    <t>新建硬化道路1km（路基宽度3.5-4.5m，路面宽度2.5-3.5m，设计时速20km/h）；维修改造水渠3km，包括：新建浆砌石水渠、水渠维修改造；道路提升改造6km，包括：新建1.5m宽人行道，道路路面拓宽2m，修建护坡，新建房屋散水）。</t>
  </si>
  <si>
    <t>阿克陶县阿克陶镇央其买里村示范街打造项目（以工代赈）</t>
  </si>
  <si>
    <t>阿克陶镇央其买里村</t>
  </si>
  <si>
    <t>新建农村硬化道路1km（路基宽度3.5-4.5m，路面宽度2.5-3.5m，设计时速20km/h）；地面硬化3500平方米；道路提升改造4km包括：道路提升改造路面加宽1m，新建浆砌石水渠，水渠提升改造，新建房屋散水。</t>
  </si>
  <si>
    <t>杏子产业基地配套附属工程建设项目</t>
  </si>
  <si>
    <t>巴仁乡吐尓村、库木村；玉麦镇恰格尔村</t>
  </si>
  <si>
    <t>巴仁乡、供销社</t>
  </si>
  <si>
    <t>一、计划为巴仁乡吐尓村和库木村共计4700亩特色林果基地安装铁丝网围栏15公里，计划投资180万元。二、在玉麦镇恰格尔村实施杏子产业配套设施，本工程总投资估算530万元（其中：政府投资478.82万元，企业投资51.18万元）政府投资主要为：1.开挖永久水井3口，每口机井单价为58.3万元，合计投资为174.9万元。2.建设围栏10040m，每米单价为136元，合计投资为136.5万元（其中500亩示范基地围栏2992m、1500亩基地围栏7048m）。3.安装250KVA变压器3台，每台单价为9.9万元，小计投资为29.7万元；变压器线路3.2KM，每公里单价为22.6万元，小计投资为72.32万元；变压器及线路合计投资为102.02万元。4.修建管理房160㎡，新建临时工程道路3.1公里，每公里单价为5.7万元，合计投资为65.4万元。</t>
  </si>
  <si>
    <t>巴仁乡（产业园区）道路建设</t>
  </si>
  <si>
    <t>巴仁乡阔洪其村</t>
  </si>
  <si>
    <t>交通运输局</t>
  </si>
  <si>
    <t>新建三级公路10.26公里，路基路面宽度8.5m/8.0m,设计时速40km/h,含路基、路面、桥涵及其他附属设施。</t>
  </si>
  <si>
    <t>农村道路建设</t>
  </si>
  <si>
    <t>加马铁热克乡赛克孜艾日克村、巴格拉村、乌卡买里村、喀什博依村、阔拉霍依拉村村级道路建设项目</t>
  </si>
  <si>
    <t>加马铁热克乡赛克孜艾日克村、巴格拉村、乌卡买里村、喀什博依村、阔拉霍依拉村</t>
  </si>
  <si>
    <t>新建硬化道路（沥青/混凝土路面）13.098公里,路基宽度4-6.5m,路面宽度3.5-6m,设计速度20km/h，含路基、路面、桥涵及其他附属设施。</t>
  </si>
  <si>
    <t>托尔塔依农场村级道路建设项目</t>
  </si>
  <si>
    <t>新建硬化道路（沥青/混凝土路面）10公里,路基宽度4-6.5m,路面宽度3.5-6m,设计速度20km/h，含路基、路面、桥涵及其他附属设施。</t>
  </si>
  <si>
    <t>阿克陶县皮拉勒乡依也勒干村旅游产业道路硬化建设项目</t>
  </si>
  <si>
    <t>文旅局</t>
  </si>
  <si>
    <t>道路硬化4877.75m，其中4米宽719.6m、3米宽3137.2m、2米宽  327.75m、1米宽  693.2m，共13638.7㎡，220元/㎡，计340.05万元。</t>
  </si>
  <si>
    <t>低氟砖茶采购建设项目</t>
  </si>
  <si>
    <t>民宗局</t>
  </si>
  <si>
    <t>计划为全县“三类户”6900余户2.89万人购买低氟砖茶，按照每户3公斤，每公斤35元，共投入资金72.45万元。</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</si>
</sst>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176" formatCode="yyyy&quot;年&quot;m&quot;月&quot;;@"/>
    <numFmt numFmtId="43" formatCode="_ * #,##0.00_ ;_ * \-#,##0.00_ ;_ * &quot;-&quot;??_ ;_ @_ "/>
    <numFmt numFmtId="177" formatCode="0.000000_ "/>
  </numFmts>
  <fonts count="27">
    <font>
      <sz val="11"/>
      <color theme="1"/>
      <name val="宋体"/>
      <charset val="134"/>
      <scheme val="minor"/>
    </font>
    <font>
      <sz val="11"/>
      <color theme="1"/>
      <name val="宋体"/>
      <charset val="134"/>
    </font>
    <font>
      <sz val="16"/>
      <color theme="1"/>
      <name val="仿宋_GB2312"/>
      <charset val="134"/>
    </font>
    <font>
      <sz val="20"/>
      <color theme="1"/>
      <name val="方正小标宋_GBK"/>
      <charset val="134"/>
    </font>
    <font>
      <sz val="12"/>
      <color theme="1"/>
      <name val="方正小标宋简体"/>
      <charset val="134"/>
    </font>
    <font>
      <sz val="24"/>
      <color theme="1"/>
      <name val="方正小标宋简体"/>
      <charset val="134"/>
    </font>
    <font>
      <sz val="12"/>
      <color theme="1"/>
      <name val="宋体"/>
      <charset val="134"/>
    </font>
    <font>
      <sz val="24"/>
      <color theme="1"/>
      <name val="宋体"/>
      <charset val="134"/>
    </font>
    <font>
      <sz val="11"/>
      <color rgb="FF9C65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theme="4"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7"/>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6"/>
        <bgColor indexed="64"/>
      </patternFill>
    </fill>
    <fill>
      <patternFill patternType="solid">
        <fgColor theme="7" tint="0.59999389629810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6" borderId="4" applyNumberFormat="0" applyFont="0" applyAlignment="0" applyProtection="0">
      <alignment vertical="center"/>
    </xf>
    <xf numFmtId="0" fontId="9"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9" fillId="19" borderId="0" applyNumberFormat="0" applyBorder="0" applyAlignment="0" applyProtection="0">
      <alignment vertical="center"/>
    </xf>
    <xf numFmtId="0" fontId="15" fillId="0" borderId="6" applyNumberFormat="0" applyFill="0" applyAlignment="0" applyProtection="0">
      <alignment vertical="center"/>
    </xf>
    <xf numFmtId="0" fontId="9" fillId="8" borderId="0" applyNumberFormat="0" applyBorder="0" applyAlignment="0" applyProtection="0">
      <alignment vertical="center"/>
    </xf>
    <xf numFmtId="0" fontId="21" fillId="20" borderId="7" applyNumberFormat="0" applyAlignment="0" applyProtection="0">
      <alignment vertical="center"/>
    </xf>
    <xf numFmtId="0" fontId="22" fillId="20" borderId="3" applyNumberFormat="0" applyAlignment="0" applyProtection="0">
      <alignment vertical="center"/>
    </xf>
    <xf numFmtId="0" fontId="23" fillId="21" borderId="8" applyNumberFormat="0" applyAlignment="0" applyProtection="0">
      <alignment vertical="center"/>
    </xf>
    <xf numFmtId="0" fontId="10" fillId="14" borderId="0" applyNumberFormat="0" applyBorder="0" applyAlignment="0" applyProtection="0">
      <alignment vertical="center"/>
    </xf>
    <xf numFmtId="0" fontId="9" fillId="13"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24" borderId="0" applyNumberFormat="0" applyBorder="0" applyAlignment="0" applyProtection="0">
      <alignment vertical="center"/>
    </xf>
    <xf numFmtId="0" fontId="8" fillId="2" borderId="0" applyNumberFormat="0" applyBorder="0" applyAlignment="0" applyProtection="0">
      <alignment vertical="center"/>
    </xf>
    <xf numFmtId="0" fontId="10" fillId="18" borderId="0" applyNumberFormat="0" applyBorder="0" applyAlignment="0" applyProtection="0">
      <alignment vertical="center"/>
    </xf>
    <xf numFmtId="0" fontId="9" fillId="23" borderId="0" applyNumberFormat="0" applyBorder="0" applyAlignment="0" applyProtection="0">
      <alignment vertical="center"/>
    </xf>
    <xf numFmtId="0" fontId="10" fillId="22"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0" fillId="5" borderId="0" applyNumberFormat="0" applyBorder="0" applyAlignment="0" applyProtection="0">
      <alignment vertical="center"/>
    </xf>
    <xf numFmtId="0" fontId="9" fillId="31" borderId="0" applyNumberFormat="0" applyBorder="0" applyAlignment="0" applyProtection="0">
      <alignment vertical="center"/>
    </xf>
    <xf numFmtId="0" fontId="9" fillId="28" borderId="0" applyNumberFormat="0" applyBorder="0" applyAlignment="0" applyProtection="0">
      <alignment vertical="center"/>
    </xf>
    <xf numFmtId="0" fontId="10" fillId="27" borderId="0" applyNumberFormat="0" applyBorder="0" applyAlignment="0" applyProtection="0">
      <alignment vertical="center"/>
    </xf>
    <xf numFmtId="0" fontId="10" fillId="32" borderId="0" applyNumberFormat="0" applyBorder="0" applyAlignment="0" applyProtection="0">
      <alignment vertical="center"/>
    </xf>
    <xf numFmtId="0" fontId="9" fillId="26" borderId="0" applyNumberFormat="0" applyBorder="0" applyAlignment="0" applyProtection="0">
      <alignment vertical="center"/>
    </xf>
    <xf numFmtId="0" fontId="10" fillId="4"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10" fillId="30" borderId="0" applyNumberFormat="0" applyBorder="0" applyAlignment="0" applyProtection="0">
      <alignment vertical="center"/>
    </xf>
    <xf numFmtId="0" fontId="9" fillId="3" borderId="0" applyNumberFormat="0" applyBorder="0" applyAlignment="0" applyProtection="0">
      <alignment vertical="center"/>
    </xf>
  </cellStyleXfs>
  <cellXfs count="20">
    <xf numFmtId="0" fontId="0" fillId="0" borderId="0" xfId="0"/>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0" fillId="0" borderId="0" xfId="0" applyFill="1"/>
    <xf numFmtId="0" fontId="2" fillId="0" borderId="0" xfId="0" applyFont="1" applyFill="1" applyBorder="1" applyAlignment="1">
      <alignment horizontal="left" vertical="top" wrapText="1"/>
    </xf>
    <xf numFmtId="0" fontId="3" fillId="0" borderId="0" xfId="0" applyFont="1" applyFill="1" applyAlignment="1">
      <alignment horizontal="center" vertical="center" wrapText="1"/>
    </xf>
    <xf numFmtId="0" fontId="4" fillId="0" borderId="1"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2" xfId="0" applyNumberFormat="1" applyFont="1" applyFill="1" applyBorder="1" applyAlignment="1">
      <alignment horizontal="center" vertical="center" shrinkToFit="1"/>
    </xf>
    <xf numFmtId="0" fontId="6" fillId="0" borderId="2" xfId="0" applyFont="1" applyFill="1" applyBorder="1" applyAlignment="1">
      <alignment horizontal="center" vertical="center" shrinkToFit="1"/>
    </xf>
    <xf numFmtId="177" fontId="6" fillId="0" borderId="2" xfId="0" applyNumberFormat="1" applyFont="1" applyFill="1" applyBorder="1" applyAlignment="1">
      <alignment horizontal="center" vertical="center" shrinkToFit="1"/>
    </xf>
    <xf numFmtId="0" fontId="0" fillId="0" borderId="2" xfId="0" applyFill="1" applyBorder="1" applyAlignment="1">
      <alignment horizontal="center" vertical="center" wrapText="1"/>
    </xf>
    <xf numFmtId="0" fontId="6" fillId="0" borderId="2"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39"/>
  <sheetViews>
    <sheetView tabSelected="1" zoomScale="64" zoomScaleNormal="64" workbookViewId="0">
      <pane xSplit="1" ySplit="5" topLeftCell="B124" activePane="bottomRight" state="frozen"/>
      <selection/>
      <selection pane="topRight"/>
      <selection pane="bottomLeft"/>
      <selection pane="bottomRight" activeCell="F125" sqref="F125:F128"/>
    </sheetView>
  </sheetViews>
  <sheetFormatPr defaultColWidth="9" defaultRowHeight="14"/>
  <cols>
    <col min="1" max="1" width="4.99090909090909" style="1" customWidth="1"/>
    <col min="2" max="2" width="17.1909090909091" style="1" customWidth="1"/>
    <col min="3" max="3" width="11.6272727272727" style="1" customWidth="1"/>
    <col min="4" max="4" width="13" style="1" customWidth="1"/>
    <col min="5" max="5" width="15.4636363636364" style="1" customWidth="1"/>
    <col min="6" max="6" width="142.363636363636" style="1" customWidth="1"/>
    <col min="7" max="7" width="7.5" style="2" customWidth="1"/>
    <col min="8" max="8" width="10.6272727272727" style="2" customWidth="1"/>
    <col min="9" max="9" width="8.25454545454545" style="2" customWidth="1"/>
    <col min="10" max="10" width="12.6454545454545" style="1" customWidth="1"/>
    <col min="11" max="11" width="43.2818181818182" style="1" customWidth="1"/>
    <col min="12" max="12" width="17.8181818181818" style="1" customWidth="1"/>
    <col min="13" max="13" width="13.1181818181818" style="1" customWidth="1"/>
    <col min="14" max="14" width="14.0636363636364" style="1" customWidth="1"/>
    <col min="15" max="15" width="11.7090909090909" style="1" customWidth="1"/>
    <col min="16" max="16" width="7.5" style="1" customWidth="1"/>
    <col min="17" max="17" width="12.6545454545455" style="3" customWidth="1"/>
    <col min="18" max="19" width="9" style="3" hidden="1" customWidth="1"/>
    <col min="20" max="16384" width="9" style="3"/>
  </cols>
  <sheetData>
    <row r="1" ht="15" customHeight="1" spans="1:2">
      <c r="A1" s="4" t="s">
        <v>0</v>
      </c>
      <c r="B1" s="4"/>
    </row>
    <row r="2" ht="38" customHeight="1" spans="1:16">
      <c r="A2" s="5" t="s">
        <v>1</v>
      </c>
      <c r="B2" s="5"/>
      <c r="C2" s="5"/>
      <c r="D2" s="5"/>
      <c r="E2" s="5"/>
      <c r="F2" s="5"/>
      <c r="G2" s="5"/>
      <c r="H2" s="5"/>
      <c r="I2" s="5"/>
      <c r="J2" s="5"/>
      <c r="K2" s="5"/>
      <c r="L2" s="5"/>
      <c r="M2" s="5"/>
      <c r="N2" s="5"/>
      <c r="O2" s="5"/>
      <c r="P2" s="5"/>
    </row>
    <row r="3" ht="24" customHeight="1" spans="1:16">
      <c r="A3" s="6" t="s">
        <v>2</v>
      </c>
      <c r="B3" s="6"/>
      <c r="C3" s="6"/>
      <c r="D3" s="7"/>
      <c r="E3" s="7"/>
      <c r="F3" s="6" t="s">
        <v>3</v>
      </c>
      <c r="G3" s="8"/>
      <c r="H3" s="8"/>
      <c r="I3" s="12"/>
      <c r="J3" s="7"/>
      <c r="K3" s="6" t="s">
        <v>4</v>
      </c>
      <c r="L3" s="13"/>
      <c r="M3" s="13"/>
      <c r="N3" s="7"/>
      <c r="O3" s="7"/>
      <c r="P3" s="7"/>
    </row>
    <row r="4" ht="39" customHeight="1" spans="1:17">
      <c r="A4" s="9" t="s">
        <v>5</v>
      </c>
      <c r="B4" s="9" t="s">
        <v>6</v>
      </c>
      <c r="C4" s="9" t="s">
        <v>7</v>
      </c>
      <c r="D4" s="9" t="s">
        <v>8</v>
      </c>
      <c r="E4" s="9" t="s">
        <v>9</v>
      </c>
      <c r="F4" s="9" t="s">
        <v>10</v>
      </c>
      <c r="G4" s="9" t="s">
        <v>11</v>
      </c>
      <c r="H4" s="9"/>
      <c r="I4" s="9"/>
      <c r="J4" s="9" t="s">
        <v>12</v>
      </c>
      <c r="K4" s="9" t="s">
        <v>13</v>
      </c>
      <c r="L4" s="9" t="s">
        <v>14</v>
      </c>
      <c r="M4" s="9"/>
      <c r="N4" s="9"/>
      <c r="O4" s="9"/>
      <c r="P4" s="9"/>
      <c r="Q4" s="18" t="s">
        <v>15</v>
      </c>
    </row>
    <row r="5" ht="59" customHeight="1" spans="1:17">
      <c r="A5" s="9"/>
      <c r="B5" s="9"/>
      <c r="C5" s="9"/>
      <c r="D5" s="9"/>
      <c r="E5" s="9"/>
      <c r="F5" s="9"/>
      <c r="G5" s="9" t="s">
        <v>16</v>
      </c>
      <c r="H5" s="9" t="s">
        <v>17</v>
      </c>
      <c r="I5" s="9" t="s">
        <v>18</v>
      </c>
      <c r="J5" s="9"/>
      <c r="K5" s="9"/>
      <c r="L5" s="9" t="s">
        <v>19</v>
      </c>
      <c r="M5" s="9" t="s">
        <v>20</v>
      </c>
      <c r="N5" s="9" t="s">
        <v>21</v>
      </c>
      <c r="O5" s="9" t="s">
        <v>22</v>
      </c>
      <c r="P5" s="9" t="s">
        <v>23</v>
      </c>
      <c r="Q5" s="18"/>
    </row>
    <row r="6" ht="31" customHeight="1" spans="1:17">
      <c r="A6" s="9">
        <v>1</v>
      </c>
      <c r="B6" s="9" t="s">
        <v>24</v>
      </c>
      <c r="C6" s="9" t="s">
        <v>25</v>
      </c>
      <c r="D6" s="10" t="s">
        <v>26</v>
      </c>
      <c r="E6" s="9" t="s">
        <v>27</v>
      </c>
      <c r="F6" s="11" t="s">
        <v>28</v>
      </c>
      <c r="G6" s="9" t="s">
        <v>29</v>
      </c>
      <c r="H6" s="9"/>
      <c r="I6" s="9"/>
      <c r="J6" s="9" t="s">
        <v>30</v>
      </c>
      <c r="K6" s="14" t="s">
        <v>31</v>
      </c>
      <c r="L6" s="15">
        <v>1901.555377</v>
      </c>
      <c r="M6" s="15">
        <v>1700</v>
      </c>
      <c r="N6" s="15"/>
      <c r="O6" s="15"/>
      <c r="P6" s="15"/>
      <c r="Q6" s="10" t="s">
        <v>26</v>
      </c>
    </row>
    <row r="7" ht="31" customHeight="1" spans="1:17">
      <c r="A7" s="9"/>
      <c r="B7" s="9"/>
      <c r="C7" s="9"/>
      <c r="D7" s="10"/>
      <c r="E7" s="9"/>
      <c r="F7" s="11"/>
      <c r="G7" s="9"/>
      <c r="H7" s="9"/>
      <c r="I7" s="9"/>
      <c r="J7" s="9"/>
      <c r="K7" s="14"/>
      <c r="L7" s="15"/>
      <c r="M7" s="15"/>
      <c r="N7" s="15"/>
      <c r="O7" s="15"/>
      <c r="P7" s="15"/>
      <c r="Q7" s="10"/>
    </row>
    <row r="8" ht="31" customHeight="1" spans="1:17">
      <c r="A8" s="9"/>
      <c r="B8" s="9"/>
      <c r="C8" s="9"/>
      <c r="D8" s="10"/>
      <c r="E8" s="9"/>
      <c r="F8" s="11"/>
      <c r="G8" s="9"/>
      <c r="H8" s="9"/>
      <c r="I8" s="9"/>
      <c r="J8" s="9"/>
      <c r="K8" s="14" t="s">
        <v>31</v>
      </c>
      <c r="L8" s="15"/>
      <c r="M8" s="15">
        <v>201.555377</v>
      </c>
      <c r="N8" s="15"/>
      <c r="O8" s="15"/>
      <c r="P8" s="15"/>
      <c r="Q8" s="10"/>
    </row>
    <row r="9" ht="31" customHeight="1" spans="1:17">
      <c r="A9" s="9"/>
      <c r="B9" s="9"/>
      <c r="C9" s="9"/>
      <c r="D9" s="10"/>
      <c r="E9" s="9"/>
      <c r="F9" s="11"/>
      <c r="G9" s="9"/>
      <c r="H9" s="9"/>
      <c r="I9" s="9"/>
      <c r="J9" s="9"/>
      <c r="K9" s="14"/>
      <c r="L9" s="15"/>
      <c r="M9" s="15"/>
      <c r="N9" s="15"/>
      <c r="O9" s="15"/>
      <c r="P9" s="15"/>
      <c r="Q9" s="10"/>
    </row>
    <row r="10" ht="31" customHeight="1" spans="1:17">
      <c r="A10" s="9"/>
      <c r="B10" s="9"/>
      <c r="C10" s="9"/>
      <c r="D10" s="10"/>
      <c r="E10" s="9"/>
      <c r="F10" s="11"/>
      <c r="G10" s="9"/>
      <c r="H10" s="9"/>
      <c r="I10" s="9"/>
      <c r="J10" s="9"/>
      <c r="K10" s="14"/>
      <c r="L10" s="15"/>
      <c r="M10" s="15"/>
      <c r="N10" s="15"/>
      <c r="O10" s="15"/>
      <c r="P10" s="15"/>
      <c r="Q10" s="10"/>
    </row>
    <row r="11" ht="31" customHeight="1" spans="1:17">
      <c r="A11" s="9"/>
      <c r="B11" s="9"/>
      <c r="C11" s="9"/>
      <c r="D11" s="10"/>
      <c r="E11" s="9"/>
      <c r="F11" s="11"/>
      <c r="G11" s="9"/>
      <c r="H11" s="9"/>
      <c r="I11" s="9"/>
      <c r="J11" s="9"/>
      <c r="K11" s="14"/>
      <c r="L11" s="15"/>
      <c r="M11" s="15"/>
      <c r="N11" s="15"/>
      <c r="O11" s="15"/>
      <c r="P11" s="15"/>
      <c r="Q11" s="10"/>
    </row>
    <row r="12" s="1" customFormat="1" ht="68" customHeight="1" spans="1:17">
      <c r="A12" s="9">
        <v>2</v>
      </c>
      <c r="B12" s="9" t="s">
        <v>32</v>
      </c>
      <c r="C12" s="9" t="s">
        <v>33</v>
      </c>
      <c r="D12" s="10" t="s">
        <v>26</v>
      </c>
      <c r="E12" s="9" t="s">
        <v>27</v>
      </c>
      <c r="F12" s="11" t="s">
        <v>34</v>
      </c>
      <c r="G12" s="9" t="s">
        <v>29</v>
      </c>
      <c r="H12" s="9"/>
      <c r="I12" s="9"/>
      <c r="J12" s="9" t="s">
        <v>30</v>
      </c>
      <c r="K12" s="14" t="s">
        <v>35</v>
      </c>
      <c r="L12" s="15">
        <v>287.529412</v>
      </c>
      <c r="M12" s="15">
        <v>287.529412</v>
      </c>
      <c r="N12" s="15"/>
      <c r="O12" s="15"/>
      <c r="P12" s="15"/>
      <c r="Q12" s="10" t="s">
        <v>26</v>
      </c>
    </row>
    <row r="13" s="1" customFormat="1" ht="68" customHeight="1" spans="1:17">
      <c r="A13" s="9"/>
      <c r="B13" s="9"/>
      <c r="C13" s="9"/>
      <c r="D13" s="10"/>
      <c r="E13" s="9"/>
      <c r="F13" s="11"/>
      <c r="G13" s="9"/>
      <c r="H13" s="9"/>
      <c r="I13" s="9"/>
      <c r="J13" s="9"/>
      <c r="K13" s="14"/>
      <c r="L13" s="15"/>
      <c r="M13" s="15"/>
      <c r="N13" s="15"/>
      <c r="O13" s="15"/>
      <c r="P13" s="15"/>
      <c r="Q13" s="10"/>
    </row>
    <row r="14" s="1" customFormat="1" ht="68" customHeight="1" spans="1:17">
      <c r="A14" s="9"/>
      <c r="B14" s="9"/>
      <c r="C14" s="9"/>
      <c r="D14" s="10"/>
      <c r="E14" s="9"/>
      <c r="F14" s="11"/>
      <c r="G14" s="9"/>
      <c r="H14" s="9"/>
      <c r="I14" s="9"/>
      <c r="J14" s="9"/>
      <c r="K14" s="14"/>
      <c r="L14" s="15"/>
      <c r="M14" s="15"/>
      <c r="N14" s="15"/>
      <c r="O14" s="15"/>
      <c r="P14" s="15"/>
      <c r="Q14" s="10"/>
    </row>
    <row r="15" s="1" customFormat="1" ht="68" customHeight="1" spans="1:17">
      <c r="A15" s="9"/>
      <c r="B15" s="9"/>
      <c r="C15" s="9"/>
      <c r="D15" s="10"/>
      <c r="E15" s="9"/>
      <c r="F15" s="11"/>
      <c r="G15" s="9"/>
      <c r="H15" s="9"/>
      <c r="I15" s="9"/>
      <c r="J15" s="9"/>
      <c r="K15" s="14"/>
      <c r="L15" s="15"/>
      <c r="M15" s="15"/>
      <c r="N15" s="15"/>
      <c r="O15" s="15"/>
      <c r="P15" s="15"/>
      <c r="Q15" s="10"/>
    </row>
    <row r="16" s="1" customFormat="1" ht="30" customHeight="1" spans="1:17">
      <c r="A16" s="9">
        <v>3</v>
      </c>
      <c r="B16" s="9" t="s">
        <v>36</v>
      </c>
      <c r="C16" s="9" t="s">
        <v>37</v>
      </c>
      <c r="D16" s="10" t="s">
        <v>26</v>
      </c>
      <c r="E16" s="9" t="s">
        <v>27</v>
      </c>
      <c r="F16" s="11" t="s">
        <v>38</v>
      </c>
      <c r="G16" s="9" t="s">
        <v>29</v>
      </c>
      <c r="H16" s="9"/>
      <c r="I16" s="9"/>
      <c r="J16" s="9" t="s">
        <v>30</v>
      </c>
      <c r="K16" s="14" t="s">
        <v>31</v>
      </c>
      <c r="L16" s="15">
        <v>1157.941903</v>
      </c>
      <c r="M16" s="15">
        <v>820.46</v>
      </c>
      <c r="N16" s="15"/>
      <c r="O16" s="15"/>
      <c r="P16" s="15"/>
      <c r="Q16" s="10" t="s">
        <v>26</v>
      </c>
    </row>
    <row r="17" s="1" customFormat="1" ht="30" customHeight="1" spans="1:17">
      <c r="A17" s="9"/>
      <c r="B17" s="9"/>
      <c r="C17" s="9"/>
      <c r="D17" s="10"/>
      <c r="E17" s="9"/>
      <c r="F17" s="11"/>
      <c r="G17" s="9"/>
      <c r="H17" s="9"/>
      <c r="I17" s="9"/>
      <c r="J17" s="9"/>
      <c r="K17" s="14" t="s">
        <v>39</v>
      </c>
      <c r="L17" s="15"/>
      <c r="M17" s="15">
        <v>337.481903</v>
      </c>
      <c r="N17" s="15"/>
      <c r="O17" s="15"/>
      <c r="P17" s="15"/>
      <c r="Q17" s="10"/>
    </row>
    <row r="18" s="1" customFormat="1" ht="30" customHeight="1" spans="1:17">
      <c r="A18" s="9"/>
      <c r="B18" s="9"/>
      <c r="C18" s="9"/>
      <c r="D18" s="10"/>
      <c r="E18" s="9"/>
      <c r="F18" s="11"/>
      <c r="G18" s="9"/>
      <c r="H18" s="9"/>
      <c r="I18" s="9"/>
      <c r="J18" s="9"/>
      <c r="K18" s="14"/>
      <c r="L18" s="15"/>
      <c r="M18" s="15"/>
      <c r="N18" s="15"/>
      <c r="O18" s="15"/>
      <c r="P18" s="15"/>
      <c r="Q18" s="10"/>
    </row>
    <row r="19" s="1" customFormat="1" ht="30" customHeight="1" spans="1:17">
      <c r="A19" s="9"/>
      <c r="B19" s="9"/>
      <c r="C19" s="9"/>
      <c r="D19" s="10"/>
      <c r="E19" s="9"/>
      <c r="F19" s="11"/>
      <c r="G19" s="9"/>
      <c r="H19" s="9"/>
      <c r="I19" s="9"/>
      <c r="J19" s="9"/>
      <c r="K19" s="14"/>
      <c r="L19" s="15"/>
      <c r="M19" s="15"/>
      <c r="N19" s="15"/>
      <c r="O19" s="15"/>
      <c r="P19" s="15"/>
      <c r="Q19" s="10"/>
    </row>
    <row r="20" s="1" customFormat="1" ht="30" customHeight="1" spans="1:17">
      <c r="A20" s="9"/>
      <c r="B20" s="9"/>
      <c r="C20" s="9"/>
      <c r="D20" s="10"/>
      <c r="E20" s="9"/>
      <c r="F20" s="11"/>
      <c r="G20" s="9"/>
      <c r="H20" s="9"/>
      <c r="I20" s="9"/>
      <c r="J20" s="9"/>
      <c r="K20" s="14"/>
      <c r="L20" s="15"/>
      <c r="M20" s="15"/>
      <c r="N20" s="15"/>
      <c r="O20" s="15"/>
      <c r="P20" s="15"/>
      <c r="Q20" s="10"/>
    </row>
    <row r="21" s="1" customFormat="1" ht="30" customHeight="1" spans="1:17">
      <c r="A21" s="9"/>
      <c r="B21" s="9"/>
      <c r="C21" s="9"/>
      <c r="D21" s="10"/>
      <c r="E21" s="9"/>
      <c r="F21" s="11"/>
      <c r="G21" s="9"/>
      <c r="H21" s="9"/>
      <c r="I21" s="9"/>
      <c r="J21" s="9"/>
      <c r="K21" s="14"/>
      <c r="L21" s="15"/>
      <c r="M21" s="15"/>
      <c r="N21" s="15"/>
      <c r="O21" s="15"/>
      <c r="P21" s="15"/>
      <c r="Q21" s="10"/>
    </row>
    <row r="22" s="1" customFormat="1" ht="51" customHeight="1" spans="1:17">
      <c r="A22" s="9">
        <v>4</v>
      </c>
      <c r="B22" s="9" t="s">
        <v>40</v>
      </c>
      <c r="C22" s="9" t="s">
        <v>41</v>
      </c>
      <c r="D22" s="10" t="s">
        <v>26</v>
      </c>
      <c r="E22" s="9" t="s">
        <v>27</v>
      </c>
      <c r="F22" s="11" t="s">
        <v>42</v>
      </c>
      <c r="G22" s="9" t="s">
        <v>29</v>
      </c>
      <c r="H22" s="9"/>
      <c r="I22" s="9"/>
      <c r="J22" s="9" t="s">
        <v>30</v>
      </c>
      <c r="K22" s="14" t="s">
        <v>35</v>
      </c>
      <c r="L22" s="15">
        <v>1203.582841</v>
      </c>
      <c r="M22" s="15">
        <v>1203.582841</v>
      </c>
      <c r="N22" s="15"/>
      <c r="O22" s="15"/>
      <c r="P22" s="15"/>
      <c r="Q22" s="10" t="s">
        <v>26</v>
      </c>
    </row>
    <row r="23" s="1" customFormat="1" ht="51" customHeight="1" spans="1:17">
      <c r="A23" s="9"/>
      <c r="B23" s="9"/>
      <c r="C23" s="9"/>
      <c r="D23" s="10"/>
      <c r="E23" s="9"/>
      <c r="F23" s="11"/>
      <c r="G23" s="9"/>
      <c r="H23" s="9"/>
      <c r="I23" s="9"/>
      <c r="J23" s="9"/>
      <c r="K23" s="14"/>
      <c r="L23" s="15"/>
      <c r="M23" s="16"/>
      <c r="N23" s="16"/>
      <c r="O23" s="16"/>
      <c r="P23" s="16"/>
      <c r="Q23" s="10"/>
    </row>
    <row r="24" s="1" customFormat="1" ht="51" customHeight="1" spans="1:17">
      <c r="A24" s="9"/>
      <c r="B24" s="9"/>
      <c r="C24" s="9"/>
      <c r="D24" s="10"/>
      <c r="E24" s="9"/>
      <c r="F24" s="11"/>
      <c r="G24" s="9"/>
      <c r="H24" s="9"/>
      <c r="I24" s="9"/>
      <c r="J24" s="9"/>
      <c r="K24" s="14"/>
      <c r="L24" s="15"/>
      <c r="M24" s="16"/>
      <c r="N24" s="16"/>
      <c r="O24" s="16"/>
      <c r="P24" s="16"/>
      <c r="Q24" s="10"/>
    </row>
    <row r="25" s="1" customFormat="1" ht="51" customHeight="1" spans="1:17">
      <c r="A25" s="9"/>
      <c r="B25" s="9"/>
      <c r="C25" s="9"/>
      <c r="D25" s="10"/>
      <c r="E25" s="9"/>
      <c r="F25" s="11"/>
      <c r="G25" s="9"/>
      <c r="H25" s="9"/>
      <c r="I25" s="9"/>
      <c r="J25" s="9"/>
      <c r="K25" s="14"/>
      <c r="L25" s="15"/>
      <c r="M25" s="16"/>
      <c r="N25" s="16"/>
      <c r="O25" s="16"/>
      <c r="P25" s="16"/>
      <c r="Q25" s="10"/>
    </row>
    <row r="26" s="1" customFormat="1" ht="51" customHeight="1" spans="1:17">
      <c r="A26" s="9"/>
      <c r="B26" s="9"/>
      <c r="C26" s="9"/>
      <c r="D26" s="10"/>
      <c r="E26" s="9"/>
      <c r="F26" s="11"/>
      <c r="G26" s="9"/>
      <c r="H26" s="9"/>
      <c r="I26" s="9"/>
      <c r="J26" s="9"/>
      <c r="K26" s="14"/>
      <c r="L26" s="15"/>
      <c r="M26" s="16"/>
      <c r="N26" s="16"/>
      <c r="O26" s="16"/>
      <c r="P26" s="16"/>
      <c r="Q26" s="10"/>
    </row>
    <row r="27" s="1" customFormat="1" ht="47" customHeight="1" spans="1:17">
      <c r="A27" s="9">
        <v>5</v>
      </c>
      <c r="B27" s="9" t="s">
        <v>43</v>
      </c>
      <c r="C27" s="9" t="s">
        <v>44</v>
      </c>
      <c r="D27" s="10" t="s">
        <v>26</v>
      </c>
      <c r="E27" s="9" t="s">
        <v>27</v>
      </c>
      <c r="F27" s="11" t="s">
        <v>45</v>
      </c>
      <c r="G27" s="9" t="s">
        <v>29</v>
      </c>
      <c r="H27" s="9"/>
      <c r="I27" s="9"/>
      <c r="J27" s="9" t="s">
        <v>30</v>
      </c>
      <c r="K27" s="14" t="s">
        <v>39</v>
      </c>
      <c r="L27" s="15">
        <v>689.788492</v>
      </c>
      <c r="M27" s="16">
        <v>148.688492</v>
      </c>
      <c r="N27" s="16"/>
      <c r="O27" s="16"/>
      <c r="P27" s="16"/>
      <c r="Q27" s="10" t="s">
        <v>26</v>
      </c>
    </row>
    <row r="28" s="1" customFormat="1" ht="47" customHeight="1" spans="1:19">
      <c r="A28" s="9"/>
      <c r="B28" s="9"/>
      <c r="C28" s="9"/>
      <c r="D28" s="10"/>
      <c r="E28" s="9"/>
      <c r="F28" s="11"/>
      <c r="G28" s="9"/>
      <c r="H28" s="9"/>
      <c r="I28" s="9"/>
      <c r="J28" s="9"/>
      <c r="K28" s="14" t="s">
        <v>46</v>
      </c>
      <c r="L28" s="15"/>
      <c r="M28" s="16">
        <v>435.8</v>
      </c>
      <c r="N28" s="16"/>
      <c r="O28" s="16"/>
      <c r="P28" s="16"/>
      <c r="Q28" s="10"/>
      <c r="S28" s="1">
        <v>1</v>
      </c>
    </row>
    <row r="29" s="1" customFormat="1" ht="47" customHeight="1" spans="1:19">
      <c r="A29" s="9"/>
      <c r="B29" s="9"/>
      <c r="C29" s="9"/>
      <c r="D29" s="10"/>
      <c r="E29" s="9"/>
      <c r="F29" s="11"/>
      <c r="G29" s="9"/>
      <c r="H29" s="9"/>
      <c r="I29" s="9"/>
      <c r="J29" s="9"/>
      <c r="K29" s="14" t="s">
        <v>47</v>
      </c>
      <c r="L29" s="15"/>
      <c r="M29" s="16">
        <v>105.3</v>
      </c>
      <c r="N29" s="16"/>
      <c r="O29" s="16"/>
      <c r="P29" s="16"/>
      <c r="Q29" s="10"/>
      <c r="S29" s="1">
        <v>1</v>
      </c>
    </row>
    <row r="30" s="1" customFormat="1" ht="47" customHeight="1" spans="1:17">
      <c r="A30" s="9"/>
      <c r="B30" s="9"/>
      <c r="C30" s="9"/>
      <c r="D30" s="10"/>
      <c r="E30" s="9"/>
      <c r="F30" s="11"/>
      <c r="G30" s="9"/>
      <c r="H30" s="9"/>
      <c r="I30" s="9"/>
      <c r="J30" s="9"/>
      <c r="K30" s="14"/>
      <c r="L30" s="15"/>
      <c r="M30" s="16"/>
      <c r="N30" s="16"/>
      <c r="O30" s="16"/>
      <c r="P30" s="16"/>
      <c r="Q30" s="10"/>
    </row>
    <row r="31" s="1" customFormat="1" ht="47" customHeight="1" spans="1:17">
      <c r="A31" s="9"/>
      <c r="B31" s="9"/>
      <c r="C31" s="9"/>
      <c r="D31" s="10"/>
      <c r="E31" s="9"/>
      <c r="F31" s="11"/>
      <c r="G31" s="9"/>
      <c r="H31" s="9"/>
      <c r="I31" s="9"/>
      <c r="J31" s="9"/>
      <c r="K31" s="14"/>
      <c r="L31" s="15"/>
      <c r="M31" s="16"/>
      <c r="N31" s="16"/>
      <c r="O31" s="16"/>
      <c r="P31" s="16"/>
      <c r="Q31" s="10"/>
    </row>
    <row r="32" s="1" customFormat="1" ht="47" customHeight="1" spans="1:17">
      <c r="A32" s="9"/>
      <c r="B32" s="9"/>
      <c r="C32" s="9"/>
      <c r="D32" s="10"/>
      <c r="E32" s="9"/>
      <c r="F32" s="11"/>
      <c r="G32" s="9"/>
      <c r="H32" s="9"/>
      <c r="I32" s="9"/>
      <c r="J32" s="9"/>
      <c r="K32" s="14"/>
      <c r="L32" s="15"/>
      <c r="M32" s="16"/>
      <c r="N32" s="16"/>
      <c r="O32" s="16"/>
      <c r="P32" s="16"/>
      <c r="Q32" s="10"/>
    </row>
    <row r="33" ht="87" customHeight="1" spans="1:17">
      <c r="A33" s="9">
        <v>6</v>
      </c>
      <c r="B33" s="9" t="s">
        <v>48</v>
      </c>
      <c r="C33" s="9" t="s">
        <v>49</v>
      </c>
      <c r="D33" s="10" t="s">
        <v>26</v>
      </c>
      <c r="E33" s="9" t="s">
        <v>27</v>
      </c>
      <c r="F33" s="11" t="s">
        <v>50</v>
      </c>
      <c r="G33" s="9" t="s">
        <v>29</v>
      </c>
      <c r="H33" s="9"/>
      <c r="I33" s="9"/>
      <c r="J33" s="9" t="s">
        <v>30</v>
      </c>
      <c r="K33" s="14" t="s">
        <v>35</v>
      </c>
      <c r="L33" s="9">
        <v>919.612059</v>
      </c>
      <c r="M33" s="9">
        <v>919.612059</v>
      </c>
      <c r="N33" s="9"/>
      <c r="O33" s="9"/>
      <c r="P33" s="9"/>
      <c r="Q33" s="10" t="s">
        <v>26</v>
      </c>
    </row>
    <row r="34" ht="87" customHeight="1" spans="1:17">
      <c r="A34" s="9"/>
      <c r="B34" s="9"/>
      <c r="C34" s="9"/>
      <c r="D34" s="10"/>
      <c r="E34" s="9"/>
      <c r="F34" s="11"/>
      <c r="G34" s="9"/>
      <c r="H34" s="9"/>
      <c r="I34" s="9"/>
      <c r="J34" s="9"/>
      <c r="K34" s="9"/>
      <c r="L34" s="9"/>
      <c r="M34" s="9"/>
      <c r="N34" s="9"/>
      <c r="O34" s="9"/>
      <c r="P34" s="9"/>
      <c r="Q34" s="10"/>
    </row>
    <row r="35" ht="87" customHeight="1" spans="1:17">
      <c r="A35" s="9"/>
      <c r="B35" s="9"/>
      <c r="C35" s="9"/>
      <c r="D35" s="10"/>
      <c r="E35" s="9"/>
      <c r="F35" s="11"/>
      <c r="G35" s="9"/>
      <c r="H35" s="9"/>
      <c r="I35" s="9"/>
      <c r="J35" s="9"/>
      <c r="K35" s="9"/>
      <c r="L35" s="9"/>
      <c r="M35" s="9"/>
      <c r="N35" s="9"/>
      <c r="O35" s="9"/>
      <c r="P35" s="9"/>
      <c r="Q35" s="10"/>
    </row>
    <row r="36" s="1" customFormat="1" ht="89" customHeight="1" spans="1:17">
      <c r="A36" s="9">
        <v>7</v>
      </c>
      <c r="B36" s="9" t="s">
        <v>51</v>
      </c>
      <c r="C36" s="9" t="s">
        <v>52</v>
      </c>
      <c r="D36" s="10" t="s">
        <v>26</v>
      </c>
      <c r="E36" s="9" t="s">
        <v>27</v>
      </c>
      <c r="F36" s="11" t="s">
        <v>53</v>
      </c>
      <c r="G36" s="9" t="s">
        <v>29</v>
      </c>
      <c r="H36" s="9"/>
      <c r="I36" s="9"/>
      <c r="J36" s="9" t="s">
        <v>30</v>
      </c>
      <c r="K36" s="14" t="s">
        <v>35</v>
      </c>
      <c r="L36" s="15">
        <v>382.6502</v>
      </c>
      <c r="M36" s="15">
        <v>382.6502</v>
      </c>
      <c r="N36" s="15"/>
      <c r="O36" s="15"/>
      <c r="P36" s="15"/>
      <c r="Q36" s="10" t="s">
        <v>26</v>
      </c>
    </row>
    <row r="37" s="1" customFormat="1" ht="89" customHeight="1" spans="1:17">
      <c r="A37" s="9"/>
      <c r="B37" s="9"/>
      <c r="C37" s="9"/>
      <c r="D37" s="10"/>
      <c r="E37" s="9"/>
      <c r="F37" s="11"/>
      <c r="G37" s="9"/>
      <c r="H37" s="9"/>
      <c r="I37" s="9"/>
      <c r="J37" s="9"/>
      <c r="K37" s="14"/>
      <c r="L37" s="15"/>
      <c r="M37" s="15"/>
      <c r="N37" s="15"/>
      <c r="O37" s="15"/>
      <c r="P37" s="15"/>
      <c r="Q37" s="10"/>
    </row>
    <row r="38" s="1" customFormat="1" ht="89" customHeight="1" spans="1:17">
      <c r="A38" s="9"/>
      <c r="B38" s="9"/>
      <c r="C38" s="9"/>
      <c r="D38" s="10"/>
      <c r="E38" s="9"/>
      <c r="F38" s="11"/>
      <c r="G38" s="9"/>
      <c r="H38" s="9"/>
      <c r="I38" s="9"/>
      <c r="J38" s="9"/>
      <c r="K38" s="14"/>
      <c r="L38" s="15"/>
      <c r="M38" s="15"/>
      <c r="N38" s="15"/>
      <c r="O38" s="15"/>
      <c r="P38" s="15"/>
      <c r="Q38" s="10"/>
    </row>
    <row r="39" s="1" customFormat="1" ht="89" customHeight="1" spans="1:17">
      <c r="A39" s="9"/>
      <c r="B39" s="9"/>
      <c r="C39" s="9"/>
      <c r="D39" s="10"/>
      <c r="E39" s="9"/>
      <c r="F39" s="11"/>
      <c r="G39" s="9"/>
      <c r="H39" s="9"/>
      <c r="I39" s="9"/>
      <c r="J39" s="9"/>
      <c r="K39" s="14"/>
      <c r="L39" s="15"/>
      <c r="M39" s="15"/>
      <c r="N39" s="15"/>
      <c r="O39" s="15"/>
      <c r="P39" s="15"/>
      <c r="Q39" s="10"/>
    </row>
    <row r="40" s="1" customFormat="1" ht="111" customHeight="1" spans="1:17">
      <c r="A40" s="9">
        <v>8</v>
      </c>
      <c r="B40" s="9" t="s">
        <v>54</v>
      </c>
      <c r="C40" s="9" t="s">
        <v>55</v>
      </c>
      <c r="D40" s="10" t="s">
        <v>26</v>
      </c>
      <c r="E40" s="9" t="s">
        <v>27</v>
      </c>
      <c r="F40" s="11" t="s">
        <v>56</v>
      </c>
      <c r="G40" s="9" t="s">
        <v>29</v>
      </c>
      <c r="H40" s="9"/>
      <c r="I40" s="9"/>
      <c r="J40" s="9" t="s">
        <v>30</v>
      </c>
      <c r="K40" s="14" t="s">
        <v>35</v>
      </c>
      <c r="L40" s="15">
        <v>1647.212975</v>
      </c>
      <c r="M40" s="15">
        <v>1647.212975</v>
      </c>
      <c r="N40" s="15"/>
      <c r="O40" s="15"/>
      <c r="P40" s="15"/>
      <c r="Q40" s="10" t="s">
        <v>26</v>
      </c>
    </row>
    <row r="41" s="1" customFormat="1" ht="111" customHeight="1" spans="1:17">
      <c r="A41" s="9"/>
      <c r="B41" s="9"/>
      <c r="C41" s="9"/>
      <c r="D41" s="10"/>
      <c r="E41" s="9"/>
      <c r="F41" s="11"/>
      <c r="G41" s="9"/>
      <c r="H41" s="9"/>
      <c r="I41" s="9"/>
      <c r="J41" s="9"/>
      <c r="K41" s="14"/>
      <c r="L41" s="15"/>
      <c r="M41" s="15"/>
      <c r="N41" s="15"/>
      <c r="O41" s="15"/>
      <c r="P41" s="15"/>
      <c r="Q41" s="10"/>
    </row>
    <row r="42" s="1" customFormat="1" ht="111" customHeight="1" spans="1:17">
      <c r="A42" s="9"/>
      <c r="B42" s="9"/>
      <c r="C42" s="9"/>
      <c r="D42" s="10"/>
      <c r="E42" s="9"/>
      <c r="F42" s="11"/>
      <c r="G42" s="9"/>
      <c r="H42" s="9"/>
      <c r="I42" s="9"/>
      <c r="J42" s="9"/>
      <c r="K42" s="14"/>
      <c r="L42" s="15"/>
      <c r="M42" s="15"/>
      <c r="N42" s="15"/>
      <c r="O42" s="15"/>
      <c r="P42" s="15"/>
      <c r="Q42" s="10"/>
    </row>
    <row r="43" s="1" customFormat="1" ht="111" customHeight="1" spans="1:17">
      <c r="A43" s="9"/>
      <c r="B43" s="9"/>
      <c r="C43" s="9"/>
      <c r="D43" s="10"/>
      <c r="E43" s="9"/>
      <c r="F43" s="11"/>
      <c r="G43" s="9"/>
      <c r="H43" s="9"/>
      <c r="I43" s="9"/>
      <c r="J43" s="9"/>
      <c r="K43" s="14"/>
      <c r="L43" s="15"/>
      <c r="M43" s="15"/>
      <c r="N43" s="15"/>
      <c r="O43" s="15"/>
      <c r="P43" s="15"/>
      <c r="Q43" s="10"/>
    </row>
    <row r="44" s="1" customFormat="1" ht="242" customHeight="1" spans="1:17">
      <c r="A44" s="9">
        <v>9</v>
      </c>
      <c r="B44" s="9" t="s">
        <v>57</v>
      </c>
      <c r="C44" s="9" t="s">
        <v>58</v>
      </c>
      <c r="D44" s="10" t="s">
        <v>26</v>
      </c>
      <c r="E44" s="9" t="s">
        <v>27</v>
      </c>
      <c r="F44" s="11" t="s">
        <v>59</v>
      </c>
      <c r="G44" s="9" t="s">
        <v>29</v>
      </c>
      <c r="H44" s="9"/>
      <c r="I44" s="9"/>
      <c r="J44" s="9" t="s">
        <v>30</v>
      </c>
      <c r="K44" s="14" t="s">
        <v>35</v>
      </c>
      <c r="L44" s="15">
        <v>4430.017323</v>
      </c>
      <c r="M44" s="15">
        <v>4430.017323</v>
      </c>
      <c r="N44" s="15"/>
      <c r="O44" s="15"/>
      <c r="P44" s="15"/>
      <c r="Q44" s="10" t="s">
        <v>26</v>
      </c>
    </row>
    <row r="45" s="1" customFormat="1" ht="242" customHeight="1" spans="1:17">
      <c r="A45" s="9"/>
      <c r="B45" s="9"/>
      <c r="C45" s="9"/>
      <c r="D45" s="10"/>
      <c r="E45" s="9"/>
      <c r="F45" s="11"/>
      <c r="G45" s="9"/>
      <c r="H45" s="9"/>
      <c r="I45" s="9"/>
      <c r="J45" s="9"/>
      <c r="K45" s="14"/>
      <c r="L45" s="15"/>
      <c r="M45" s="15"/>
      <c r="N45" s="15"/>
      <c r="O45" s="15"/>
      <c r="P45" s="15"/>
      <c r="Q45" s="10"/>
    </row>
    <row r="46" s="1" customFormat="1" ht="242" customHeight="1" spans="1:17">
      <c r="A46" s="9"/>
      <c r="B46" s="9"/>
      <c r="C46" s="9"/>
      <c r="D46" s="10"/>
      <c r="E46" s="9"/>
      <c r="F46" s="11"/>
      <c r="G46" s="9"/>
      <c r="H46" s="9"/>
      <c r="I46" s="9"/>
      <c r="J46" s="9"/>
      <c r="K46" s="14"/>
      <c r="L46" s="15"/>
      <c r="M46" s="15"/>
      <c r="N46" s="15"/>
      <c r="O46" s="15"/>
      <c r="P46" s="15"/>
      <c r="Q46" s="10"/>
    </row>
    <row r="47" s="1" customFormat="1" ht="213" customHeight="1" spans="1:17">
      <c r="A47" s="9"/>
      <c r="B47" s="9"/>
      <c r="C47" s="9"/>
      <c r="D47" s="10"/>
      <c r="E47" s="9"/>
      <c r="F47" s="11"/>
      <c r="G47" s="9"/>
      <c r="H47" s="9"/>
      <c r="I47" s="9"/>
      <c r="J47" s="9"/>
      <c r="K47" s="14"/>
      <c r="L47" s="15"/>
      <c r="M47" s="15"/>
      <c r="N47" s="15"/>
      <c r="O47" s="15"/>
      <c r="P47" s="15"/>
      <c r="Q47" s="10"/>
    </row>
    <row r="48" s="1" customFormat="1" ht="193" customHeight="1" spans="1:17">
      <c r="A48" s="9"/>
      <c r="B48" s="9"/>
      <c r="C48" s="9"/>
      <c r="D48" s="10"/>
      <c r="E48" s="9"/>
      <c r="F48" s="11"/>
      <c r="G48" s="9"/>
      <c r="H48" s="9"/>
      <c r="I48" s="9"/>
      <c r="J48" s="9"/>
      <c r="K48" s="14"/>
      <c r="L48" s="15"/>
      <c r="M48" s="15"/>
      <c r="N48" s="15"/>
      <c r="O48" s="15"/>
      <c r="P48" s="15"/>
      <c r="Q48" s="10"/>
    </row>
    <row r="49" s="1" customFormat="1" ht="67" customHeight="1" spans="1:17">
      <c r="A49" s="9">
        <v>10</v>
      </c>
      <c r="B49" s="9" t="s">
        <v>60</v>
      </c>
      <c r="C49" s="9" t="s">
        <v>61</v>
      </c>
      <c r="D49" s="10" t="s">
        <v>26</v>
      </c>
      <c r="E49" s="9" t="s">
        <v>27</v>
      </c>
      <c r="F49" s="11" t="s">
        <v>62</v>
      </c>
      <c r="G49" s="9" t="s">
        <v>29</v>
      </c>
      <c r="H49" s="9"/>
      <c r="I49" s="9"/>
      <c r="J49" s="9" t="s">
        <v>30</v>
      </c>
      <c r="K49" s="14" t="s">
        <v>35</v>
      </c>
      <c r="L49" s="15">
        <v>470.182761</v>
      </c>
      <c r="M49" s="15">
        <v>470.182761</v>
      </c>
      <c r="N49" s="15"/>
      <c r="O49" s="15"/>
      <c r="P49" s="15"/>
      <c r="Q49" s="10" t="s">
        <v>26</v>
      </c>
    </row>
    <row r="50" s="1" customFormat="1" ht="67" customHeight="1" spans="1:17">
      <c r="A50" s="9"/>
      <c r="B50" s="9"/>
      <c r="C50" s="9"/>
      <c r="D50" s="10"/>
      <c r="E50" s="9"/>
      <c r="F50" s="11"/>
      <c r="G50" s="9"/>
      <c r="H50" s="9"/>
      <c r="I50" s="9"/>
      <c r="J50" s="9"/>
      <c r="K50" s="14"/>
      <c r="L50" s="15"/>
      <c r="M50" s="16"/>
      <c r="N50" s="16"/>
      <c r="O50" s="16"/>
      <c r="P50" s="16"/>
      <c r="Q50" s="10"/>
    </row>
    <row r="51" s="1" customFormat="1" ht="68" customHeight="1" spans="1:17">
      <c r="A51" s="9">
        <v>11</v>
      </c>
      <c r="B51" s="9" t="s">
        <v>63</v>
      </c>
      <c r="C51" s="9" t="s">
        <v>64</v>
      </c>
      <c r="D51" s="10" t="s">
        <v>65</v>
      </c>
      <c r="E51" s="9" t="s">
        <v>66</v>
      </c>
      <c r="F51" s="11" t="s">
        <v>67</v>
      </c>
      <c r="G51" s="9" t="s">
        <v>29</v>
      </c>
      <c r="H51" s="9"/>
      <c r="I51" s="9"/>
      <c r="J51" s="9" t="s">
        <v>68</v>
      </c>
      <c r="K51" s="14" t="s">
        <v>35</v>
      </c>
      <c r="L51" s="15">
        <v>2020</v>
      </c>
      <c r="M51" s="15">
        <v>2020</v>
      </c>
      <c r="N51" s="15"/>
      <c r="O51" s="15"/>
      <c r="P51" s="15"/>
      <c r="Q51" s="10" t="s">
        <v>65</v>
      </c>
    </row>
    <row r="52" s="1" customFormat="1" ht="68" customHeight="1" spans="1:17">
      <c r="A52" s="9"/>
      <c r="B52" s="9"/>
      <c r="C52" s="9"/>
      <c r="D52" s="10"/>
      <c r="E52" s="9"/>
      <c r="F52" s="11"/>
      <c r="G52" s="9"/>
      <c r="H52" s="9"/>
      <c r="I52" s="9"/>
      <c r="J52" s="9"/>
      <c r="K52" s="14"/>
      <c r="L52" s="15"/>
      <c r="M52" s="15"/>
      <c r="N52" s="15"/>
      <c r="O52" s="15"/>
      <c r="P52" s="15"/>
      <c r="Q52" s="10"/>
    </row>
    <row r="53" s="1" customFormat="1" ht="68" customHeight="1" spans="1:17">
      <c r="A53" s="9"/>
      <c r="B53" s="9"/>
      <c r="C53" s="9"/>
      <c r="D53" s="10"/>
      <c r="E53" s="9"/>
      <c r="F53" s="11"/>
      <c r="G53" s="9"/>
      <c r="H53" s="9"/>
      <c r="I53" s="9"/>
      <c r="J53" s="9"/>
      <c r="K53" s="14"/>
      <c r="L53" s="15"/>
      <c r="M53" s="15"/>
      <c r="N53" s="15"/>
      <c r="O53" s="15"/>
      <c r="P53" s="15"/>
      <c r="Q53" s="10"/>
    </row>
    <row r="54" s="1" customFormat="1" ht="30" spans="1:17">
      <c r="A54" s="9">
        <v>12</v>
      </c>
      <c r="B54" s="9" t="s">
        <v>69</v>
      </c>
      <c r="C54" s="9" t="s">
        <v>70</v>
      </c>
      <c r="D54" s="10" t="s">
        <v>71</v>
      </c>
      <c r="E54" s="9" t="s">
        <v>72</v>
      </c>
      <c r="F54" s="11" t="s">
        <v>73</v>
      </c>
      <c r="G54" s="9" t="s">
        <v>29</v>
      </c>
      <c r="H54" s="9"/>
      <c r="I54" s="9"/>
      <c r="J54" s="9" t="s">
        <v>68</v>
      </c>
      <c r="K54" s="14" t="s">
        <v>35</v>
      </c>
      <c r="L54" s="17">
        <v>9299.2191</v>
      </c>
      <c r="M54" s="15">
        <v>8406.56</v>
      </c>
      <c r="N54" s="15"/>
      <c r="O54" s="15"/>
      <c r="P54" s="15"/>
      <c r="Q54" s="10" t="s">
        <v>71</v>
      </c>
    </row>
    <row r="55" s="1" customFormat="1" ht="15" spans="1:19">
      <c r="A55" s="9"/>
      <c r="B55" s="9"/>
      <c r="C55" s="9"/>
      <c r="D55" s="10"/>
      <c r="E55" s="9"/>
      <c r="F55" s="11"/>
      <c r="G55" s="9"/>
      <c r="H55" s="9"/>
      <c r="I55" s="9"/>
      <c r="J55" s="9"/>
      <c r="K55" s="14" t="s">
        <v>74</v>
      </c>
      <c r="L55" s="17"/>
      <c r="M55" s="15"/>
      <c r="N55" s="15">
        <v>22</v>
      </c>
      <c r="O55" s="15"/>
      <c r="P55" s="15"/>
      <c r="Q55" s="10"/>
      <c r="S55" s="1">
        <v>1</v>
      </c>
    </row>
    <row r="56" s="1" customFormat="1" ht="15" spans="1:17">
      <c r="A56" s="9"/>
      <c r="B56" s="9"/>
      <c r="C56" s="9"/>
      <c r="D56" s="10"/>
      <c r="E56" s="9"/>
      <c r="F56" s="11"/>
      <c r="G56" s="9"/>
      <c r="H56" s="9"/>
      <c r="I56" s="9"/>
      <c r="J56" s="9"/>
      <c r="K56" s="14"/>
      <c r="L56" s="17"/>
      <c r="M56" s="15"/>
      <c r="N56" s="15"/>
      <c r="O56" s="15"/>
      <c r="P56" s="15"/>
      <c r="Q56" s="10"/>
    </row>
    <row r="57" s="1" customFormat="1" ht="15" spans="1:17">
      <c r="A57" s="9"/>
      <c r="B57" s="9"/>
      <c r="C57" s="9"/>
      <c r="D57" s="10"/>
      <c r="E57" s="9"/>
      <c r="F57" s="11"/>
      <c r="G57" s="9"/>
      <c r="H57" s="9"/>
      <c r="I57" s="9"/>
      <c r="J57" s="9"/>
      <c r="K57" s="14"/>
      <c r="L57" s="17"/>
      <c r="M57" s="15"/>
      <c r="N57" s="15"/>
      <c r="O57" s="15"/>
      <c r="P57" s="15"/>
      <c r="Q57" s="10"/>
    </row>
    <row r="58" s="1" customFormat="1" ht="30" spans="1:17">
      <c r="A58" s="9"/>
      <c r="B58" s="9"/>
      <c r="C58" s="9"/>
      <c r="D58" s="10"/>
      <c r="E58" s="9"/>
      <c r="F58" s="11"/>
      <c r="G58" s="9"/>
      <c r="H58" s="9"/>
      <c r="I58" s="9"/>
      <c r="J58" s="9"/>
      <c r="K58" s="14" t="s">
        <v>75</v>
      </c>
      <c r="L58" s="17"/>
      <c r="M58" s="15"/>
      <c r="N58" s="15">
        <v>225.031</v>
      </c>
      <c r="O58" s="15"/>
      <c r="P58" s="15"/>
      <c r="Q58" s="10"/>
    </row>
    <row r="59" s="1" customFormat="1" ht="30" spans="1:19">
      <c r="A59" s="9"/>
      <c r="B59" s="9"/>
      <c r="C59" s="9"/>
      <c r="D59" s="10"/>
      <c r="E59" s="9"/>
      <c r="F59" s="11"/>
      <c r="G59" s="9"/>
      <c r="H59" s="9"/>
      <c r="I59" s="9"/>
      <c r="J59" s="9"/>
      <c r="K59" s="14" t="s">
        <v>76</v>
      </c>
      <c r="L59" s="17"/>
      <c r="M59" s="15">
        <v>645.6281</v>
      </c>
      <c r="N59" s="15"/>
      <c r="O59" s="15"/>
      <c r="P59" s="15"/>
      <c r="Q59" s="10"/>
      <c r="S59" s="1">
        <v>1</v>
      </c>
    </row>
    <row r="60" s="1" customFormat="1" ht="35" customHeight="1" spans="1:17">
      <c r="A60" s="9">
        <v>13</v>
      </c>
      <c r="B60" s="9" t="s">
        <v>77</v>
      </c>
      <c r="C60" s="9" t="s">
        <v>78</v>
      </c>
      <c r="D60" s="10" t="s">
        <v>71</v>
      </c>
      <c r="E60" s="9" t="s">
        <v>72</v>
      </c>
      <c r="F60" s="11" t="s">
        <v>79</v>
      </c>
      <c r="G60" s="9" t="s">
        <v>29</v>
      </c>
      <c r="H60" s="9"/>
      <c r="I60" s="9"/>
      <c r="J60" s="9" t="s">
        <v>68</v>
      </c>
      <c r="K60" s="14" t="s">
        <v>35</v>
      </c>
      <c r="L60" s="15">
        <v>2400</v>
      </c>
      <c r="M60" s="15">
        <v>2400</v>
      </c>
      <c r="N60" s="15"/>
      <c r="O60" s="15"/>
      <c r="P60" s="15"/>
      <c r="Q60" s="10" t="s">
        <v>71</v>
      </c>
    </row>
    <row r="61" s="1" customFormat="1" ht="35" customHeight="1" spans="1:17">
      <c r="A61" s="9"/>
      <c r="B61" s="9"/>
      <c r="C61" s="9"/>
      <c r="D61" s="10"/>
      <c r="E61" s="9"/>
      <c r="F61" s="11"/>
      <c r="G61" s="9"/>
      <c r="H61" s="9"/>
      <c r="I61" s="9"/>
      <c r="J61" s="9"/>
      <c r="K61" s="14"/>
      <c r="L61" s="15"/>
      <c r="M61" s="15"/>
      <c r="N61" s="15"/>
      <c r="O61" s="15"/>
      <c r="P61" s="15"/>
      <c r="Q61" s="10"/>
    </row>
    <row r="62" s="1" customFormat="1" ht="35" customHeight="1" spans="1:17">
      <c r="A62" s="9"/>
      <c r="B62" s="9"/>
      <c r="C62" s="9"/>
      <c r="D62" s="10"/>
      <c r="E62" s="9"/>
      <c r="F62" s="11"/>
      <c r="G62" s="9"/>
      <c r="H62" s="9"/>
      <c r="I62" s="9"/>
      <c r="J62" s="9"/>
      <c r="K62" s="14"/>
      <c r="L62" s="15"/>
      <c r="M62" s="15"/>
      <c r="N62" s="15"/>
      <c r="O62" s="15"/>
      <c r="P62" s="15"/>
      <c r="Q62" s="10"/>
    </row>
    <row r="63" s="1" customFormat="1" ht="35" customHeight="1" spans="1:17">
      <c r="A63" s="9"/>
      <c r="B63" s="9"/>
      <c r="C63" s="9"/>
      <c r="D63" s="10"/>
      <c r="E63" s="9"/>
      <c r="F63" s="11"/>
      <c r="G63" s="9"/>
      <c r="H63" s="9"/>
      <c r="I63" s="9"/>
      <c r="J63" s="9"/>
      <c r="K63" s="14"/>
      <c r="L63" s="15"/>
      <c r="M63" s="15"/>
      <c r="N63" s="15"/>
      <c r="O63" s="15"/>
      <c r="P63" s="15"/>
      <c r="Q63" s="10"/>
    </row>
    <row r="64" s="1" customFormat="1" ht="73" customHeight="1" spans="1:17">
      <c r="A64" s="9">
        <v>14</v>
      </c>
      <c r="B64" s="9" t="s">
        <v>80</v>
      </c>
      <c r="C64" s="9" t="s">
        <v>81</v>
      </c>
      <c r="D64" s="10" t="s">
        <v>82</v>
      </c>
      <c r="E64" s="9" t="s">
        <v>83</v>
      </c>
      <c r="F64" s="11" t="s">
        <v>84</v>
      </c>
      <c r="G64" s="9" t="s">
        <v>29</v>
      </c>
      <c r="H64" s="9"/>
      <c r="I64" s="9"/>
      <c r="J64" s="9" t="s">
        <v>85</v>
      </c>
      <c r="K64" s="14" t="s">
        <v>86</v>
      </c>
      <c r="L64" s="15">
        <v>191</v>
      </c>
      <c r="M64" s="15">
        <v>191</v>
      </c>
      <c r="N64" s="15"/>
      <c r="O64" s="15"/>
      <c r="P64" s="15"/>
      <c r="Q64" s="10" t="s">
        <v>82</v>
      </c>
    </row>
    <row r="65" s="1" customFormat="1" ht="73" customHeight="1" spans="1:17">
      <c r="A65" s="9"/>
      <c r="B65" s="9"/>
      <c r="C65" s="9"/>
      <c r="D65" s="10"/>
      <c r="E65" s="9"/>
      <c r="F65" s="11"/>
      <c r="G65" s="9"/>
      <c r="H65" s="9"/>
      <c r="I65" s="9"/>
      <c r="J65" s="9"/>
      <c r="K65" s="14"/>
      <c r="L65" s="15"/>
      <c r="M65" s="15"/>
      <c r="N65" s="15"/>
      <c r="O65" s="15"/>
      <c r="P65" s="15"/>
      <c r="Q65" s="10"/>
    </row>
    <row r="66" s="1" customFormat="1" ht="54" customHeight="1" spans="1:17">
      <c r="A66" s="9">
        <v>15</v>
      </c>
      <c r="B66" s="9" t="s">
        <v>87</v>
      </c>
      <c r="C66" s="9" t="s">
        <v>88</v>
      </c>
      <c r="D66" s="10" t="s">
        <v>71</v>
      </c>
      <c r="E66" s="9" t="s">
        <v>89</v>
      </c>
      <c r="F66" s="11" t="s">
        <v>90</v>
      </c>
      <c r="G66" s="9" t="s">
        <v>29</v>
      </c>
      <c r="H66" s="9"/>
      <c r="I66" s="9"/>
      <c r="J66" s="9" t="s">
        <v>91</v>
      </c>
      <c r="K66" s="14" t="s">
        <v>35</v>
      </c>
      <c r="L66" s="15">
        <v>1291.915</v>
      </c>
      <c r="M66" s="15">
        <v>1034</v>
      </c>
      <c r="N66" s="15"/>
      <c r="O66" s="15"/>
      <c r="P66" s="15"/>
      <c r="Q66" s="10" t="s">
        <v>71</v>
      </c>
    </row>
    <row r="67" s="1" customFormat="1" ht="54" customHeight="1" spans="1:17">
      <c r="A67" s="9"/>
      <c r="B67" s="9"/>
      <c r="C67" s="9"/>
      <c r="D67" s="10"/>
      <c r="E67" s="9"/>
      <c r="F67" s="11"/>
      <c r="G67" s="9"/>
      <c r="H67" s="9"/>
      <c r="I67" s="9"/>
      <c r="J67" s="9"/>
      <c r="K67" s="14" t="s">
        <v>75</v>
      </c>
      <c r="L67" s="15"/>
      <c r="M67" s="15"/>
      <c r="N67" s="15">
        <v>257.915</v>
      </c>
      <c r="O67" s="15"/>
      <c r="P67" s="15"/>
      <c r="Q67" s="10"/>
    </row>
    <row r="68" s="1" customFormat="1" ht="54" customHeight="1" spans="1:17">
      <c r="A68" s="9"/>
      <c r="B68" s="9"/>
      <c r="C68" s="9"/>
      <c r="D68" s="10"/>
      <c r="E68" s="9"/>
      <c r="F68" s="11"/>
      <c r="G68" s="9"/>
      <c r="H68" s="9"/>
      <c r="I68" s="9"/>
      <c r="J68" s="9"/>
      <c r="K68" s="14"/>
      <c r="L68" s="15"/>
      <c r="M68" s="15"/>
      <c r="N68" s="15"/>
      <c r="O68" s="15"/>
      <c r="P68" s="15"/>
      <c r="Q68" s="10"/>
    </row>
    <row r="69" ht="41" customHeight="1" spans="1:17">
      <c r="A69" s="9">
        <v>16</v>
      </c>
      <c r="B69" s="9" t="s">
        <v>92</v>
      </c>
      <c r="C69" s="9" t="s">
        <v>25</v>
      </c>
      <c r="D69" s="10" t="s">
        <v>93</v>
      </c>
      <c r="E69" s="9" t="s">
        <v>94</v>
      </c>
      <c r="F69" s="11" t="s">
        <v>95</v>
      </c>
      <c r="G69" s="9" t="s">
        <v>29</v>
      </c>
      <c r="H69" s="9"/>
      <c r="I69" s="9"/>
      <c r="J69" s="9" t="s">
        <v>96</v>
      </c>
      <c r="K69" s="14" t="s">
        <v>35</v>
      </c>
      <c r="L69" s="15">
        <v>101</v>
      </c>
      <c r="M69" s="9">
        <v>101</v>
      </c>
      <c r="N69" s="9"/>
      <c r="O69" s="9"/>
      <c r="P69" s="9"/>
      <c r="Q69" s="10" t="s">
        <v>93</v>
      </c>
    </row>
    <row r="70" ht="41" customHeight="1" spans="1:17">
      <c r="A70" s="9"/>
      <c r="B70" s="9"/>
      <c r="C70" s="9"/>
      <c r="D70" s="10"/>
      <c r="E70" s="9"/>
      <c r="F70" s="11"/>
      <c r="G70" s="9"/>
      <c r="H70" s="9"/>
      <c r="I70" s="9"/>
      <c r="J70" s="9"/>
      <c r="K70" s="14"/>
      <c r="L70" s="15"/>
      <c r="M70" s="9"/>
      <c r="N70" s="9"/>
      <c r="O70" s="9"/>
      <c r="P70" s="9"/>
      <c r="Q70" s="10"/>
    </row>
    <row r="71" ht="41" customHeight="1" spans="1:17">
      <c r="A71" s="9"/>
      <c r="B71" s="9"/>
      <c r="C71" s="9"/>
      <c r="D71" s="10"/>
      <c r="E71" s="9"/>
      <c r="F71" s="11"/>
      <c r="G71" s="9"/>
      <c r="H71" s="9"/>
      <c r="I71" s="9"/>
      <c r="J71" s="9"/>
      <c r="K71" s="14"/>
      <c r="L71" s="15"/>
      <c r="M71" s="9"/>
      <c r="N71" s="9"/>
      <c r="O71" s="15"/>
      <c r="P71" s="9"/>
      <c r="Q71" s="10"/>
    </row>
    <row r="72" ht="41" customHeight="1" spans="1:17">
      <c r="A72" s="9"/>
      <c r="B72" s="9"/>
      <c r="C72" s="9"/>
      <c r="D72" s="10"/>
      <c r="E72" s="9"/>
      <c r="F72" s="11"/>
      <c r="G72" s="9"/>
      <c r="H72" s="9"/>
      <c r="I72" s="9"/>
      <c r="J72" s="9"/>
      <c r="K72" s="14"/>
      <c r="L72" s="15"/>
      <c r="M72" s="15"/>
      <c r="N72" s="15"/>
      <c r="O72" s="15"/>
      <c r="P72" s="9"/>
      <c r="Q72" s="10"/>
    </row>
    <row r="73" ht="41" customHeight="1" spans="1:17">
      <c r="A73" s="9">
        <v>17</v>
      </c>
      <c r="B73" s="9" t="s">
        <v>97</v>
      </c>
      <c r="C73" s="9" t="s">
        <v>98</v>
      </c>
      <c r="D73" s="10" t="s">
        <v>71</v>
      </c>
      <c r="E73" s="9" t="s">
        <v>99</v>
      </c>
      <c r="F73" s="11" t="s">
        <v>100</v>
      </c>
      <c r="G73" s="9" t="s">
        <v>29</v>
      </c>
      <c r="H73" s="9"/>
      <c r="I73" s="9"/>
      <c r="J73" s="9" t="s">
        <v>96</v>
      </c>
      <c r="K73" s="14" t="s">
        <v>35</v>
      </c>
      <c r="L73" s="15">
        <v>101</v>
      </c>
      <c r="M73" s="9">
        <v>101</v>
      </c>
      <c r="N73" s="9"/>
      <c r="O73" s="9"/>
      <c r="P73" s="9"/>
      <c r="Q73" s="10" t="s">
        <v>71</v>
      </c>
    </row>
    <row r="74" ht="32" customHeight="1" spans="1:17">
      <c r="A74" s="9"/>
      <c r="B74" s="9"/>
      <c r="C74" s="9"/>
      <c r="D74" s="10"/>
      <c r="E74" s="9"/>
      <c r="F74" s="11"/>
      <c r="G74" s="9"/>
      <c r="H74" s="9"/>
      <c r="I74" s="9"/>
      <c r="J74" s="9"/>
      <c r="K74" s="14"/>
      <c r="L74" s="15"/>
      <c r="M74" s="9"/>
      <c r="N74" s="9"/>
      <c r="O74" s="9"/>
      <c r="P74" s="9"/>
      <c r="Q74" s="10"/>
    </row>
    <row r="75" ht="32" customHeight="1" spans="1:17">
      <c r="A75" s="9"/>
      <c r="B75" s="9"/>
      <c r="C75" s="9"/>
      <c r="D75" s="10"/>
      <c r="E75" s="9"/>
      <c r="F75" s="11"/>
      <c r="G75" s="9"/>
      <c r="H75" s="9"/>
      <c r="I75" s="9"/>
      <c r="J75" s="9"/>
      <c r="K75" s="14"/>
      <c r="L75" s="15"/>
      <c r="M75" s="9"/>
      <c r="N75" s="9"/>
      <c r="O75" s="15"/>
      <c r="P75" s="9"/>
      <c r="Q75" s="10"/>
    </row>
    <row r="76" ht="32" customHeight="1" spans="1:17">
      <c r="A76" s="9"/>
      <c r="B76" s="9"/>
      <c r="C76" s="9"/>
      <c r="D76" s="10"/>
      <c r="E76" s="9"/>
      <c r="F76" s="11"/>
      <c r="G76" s="9"/>
      <c r="H76" s="9"/>
      <c r="I76" s="9"/>
      <c r="J76" s="9"/>
      <c r="K76" s="14"/>
      <c r="L76" s="15"/>
      <c r="M76" s="15"/>
      <c r="N76" s="15"/>
      <c r="O76" s="15"/>
      <c r="P76" s="9"/>
      <c r="Q76" s="10"/>
    </row>
    <row r="77" ht="41" customHeight="1" spans="1:17">
      <c r="A77" s="9">
        <v>18</v>
      </c>
      <c r="B77" s="9" t="s">
        <v>101</v>
      </c>
      <c r="C77" s="9" t="s">
        <v>102</v>
      </c>
      <c r="D77" s="10" t="s">
        <v>93</v>
      </c>
      <c r="E77" s="9" t="s">
        <v>66</v>
      </c>
      <c r="F77" s="11" t="s">
        <v>103</v>
      </c>
      <c r="G77" s="9" t="s">
        <v>29</v>
      </c>
      <c r="H77" s="9"/>
      <c r="I77" s="9"/>
      <c r="J77" s="9" t="s">
        <v>68</v>
      </c>
      <c r="K77" s="14" t="s">
        <v>35</v>
      </c>
      <c r="L77" s="15">
        <v>101</v>
      </c>
      <c r="M77" s="9">
        <v>101</v>
      </c>
      <c r="N77" s="9"/>
      <c r="O77" s="9"/>
      <c r="P77" s="9"/>
      <c r="Q77" s="10" t="s">
        <v>93</v>
      </c>
    </row>
    <row r="78" ht="41" customHeight="1" spans="1:17">
      <c r="A78" s="9"/>
      <c r="B78" s="9"/>
      <c r="C78" s="9"/>
      <c r="D78" s="10"/>
      <c r="E78" s="9"/>
      <c r="F78" s="11"/>
      <c r="G78" s="9"/>
      <c r="H78" s="9"/>
      <c r="I78" s="9"/>
      <c r="J78" s="9"/>
      <c r="K78" s="14"/>
      <c r="L78" s="15"/>
      <c r="M78" s="9"/>
      <c r="N78" s="9"/>
      <c r="O78" s="9"/>
      <c r="P78" s="9"/>
      <c r="Q78" s="10"/>
    </row>
    <row r="79" ht="41" customHeight="1" spans="1:17">
      <c r="A79" s="9"/>
      <c r="B79" s="9"/>
      <c r="C79" s="9"/>
      <c r="D79" s="10"/>
      <c r="E79" s="9"/>
      <c r="F79" s="11"/>
      <c r="G79" s="9"/>
      <c r="H79" s="9"/>
      <c r="I79" s="9"/>
      <c r="J79" s="9"/>
      <c r="K79" s="14"/>
      <c r="L79" s="15"/>
      <c r="M79" s="9"/>
      <c r="N79" s="9"/>
      <c r="O79" s="15"/>
      <c r="P79" s="9"/>
      <c r="Q79" s="10"/>
    </row>
    <row r="80" ht="41" customHeight="1" spans="1:17">
      <c r="A80" s="9"/>
      <c r="B80" s="9"/>
      <c r="C80" s="9"/>
      <c r="D80" s="10"/>
      <c r="E80" s="9"/>
      <c r="F80" s="11"/>
      <c r="G80" s="9"/>
      <c r="H80" s="9"/>
      <c r="I80" s="9"/>
      <c r="J80" s="9"/>
      <c r="K80" s="14"/>
      <c r="L80" s="15"/>
      <c r="M80" s="15"/>
      <c r="N80" s="15"/>
      <c r="O80" s="15"/>
      <c r="P80" s="9"/>
      <c r="Q80" s="10"/>
    </row>
    <row r="81" ht="41" customHeight="1" spans="1:17">
      <c r="A81" s="9">
        <v>19</v>
      </c>
      <c r="B81" s="9" t="s">
        <v>104</v>
      </c>
      <c r="C81" s="9" t="s">
        <v>105</v>
      </c>
      <c r="D81" s="10" t="s">
        <v>93</v>
      </c>
      <c r="E81" s="9" t="s">
        <v>66</v>
      </c>
      <c r="F81" s="11" t="s">
        <v>106</v>
      </c>
      <c r="G81" s="9" t="s">
        <v>29</v>
      </c>
      <c r="H81" s="9"/>
      <c r="I81" s="9"/>
      <c r="J81" s="9" t="s">
        <v>68</v>
      </c>
      <c r="K81" s="14" t="s">
        <v>35</v>
      </c>
      <c r="L81" s="15">
        <v>101</v>
      </c>
      <c r="M81" s="9">
        <v>101</v>
      </c>
      <c r="N81" s="9"/>
      <c r="O81" s="9"/>
      <c r="P81" s="9"/>
      <c r="Q81" s="10" t="s">
        <v>93</v>
      </c>
    </row>
    <row r="82" ht="41" customHeight="1" spans="1:17">
      <c r="A82" s="9"/>
      <c r="B82" s="9"/>
      <c r="C82" s="9"/>
      <c r="D82" s="10"/>
      <c r="E82" s="9"/>
      <c r="F82" s="11"/>
      <c r="G82" s="9"/>
      <c r="H82" s="9"/>
      <c r="I82" s="9"/>
      <c r="J82" s="9"/>
      <c r="K82" s="14"/>
      <c r="L82" s="15"/>
      <c r="M82" s="9"/>
      <c r="N82" s="9"/>
      <c r="O82" s="9"/>
      <c r="P82" s="9"/>
      <c r="Q82" s="10"/>
    </row>
    <row r="83" ht="41" customHeight="1" spans="1:17">
      <c r="A83" s="9"/>
      <c r="B83" s="9"/>
      <c r="C83" s="9"/>
      <c r="D83" s="10"/>
      <c r="E83" s="9"/>
      <c r="F83" s="11"/>
      <c r="G83" s="9"/>
      <c r="H83" s="9"/>
      <c r="I83" s="9"/>
      <c r="J83" s="9"/>
      <c r="K83" s="14"/>
      <c r="L83" s="15"/>
      <c r="M83" s="9"/>
      <c r="N83" s="9"/>
      <c r="O83" s="15"/>
      <c r="P83" s="9"/>
      <c r="Q83" s="10"/>
    </row>
    <row r="84" ht="41" customHeight="1" spans="1:17">
      <c r="A84" s="9"/>
      <c r="B84" s="9"/>
      <c r="C84" s="9"/>
      <c r="D84" s="10"/>
      <c r="E84" s="9"/>
      <c r="F84" s="11"/>
      <c r="G84" s="9"/>
      <c r="H84" s="9"/>
      <c r="I84" s="9"/>
      <c r="J84" s="9"/>
      <c r="K84" s="14"/>
      <c r="L84" s="15"/>
      <c r="M84" s="15"/>
      <c r="N84" s="15"/>
      <c r="O84" s="15"/>
      <c r="P84" s="9"/>
      <c r="Q84" s="10"/>
    </row>
    <row r="85" ht="41" customHeight="1" spans="1:17">
      <c r="A85" s="9">
        <v>20</v>
      </c>
      <c r="B85" s="9" t="s">
        <v>107</v>
      </c>
      <c r="C85" s="9" t="s">
        <v>108</v>
      </c>
      <c r="D85" s="10" t="s">
        <v>93</v>
      </c>
      <c r="E85" s="9" t="s">
        <v>109</v>
      </c>
      <c r="F85" s="11" t="s">
        <v>110</v>
      </c>
      <c r="G85" s="9" t="s">
        <v>29</v>
      </c>
      <c r="H85" s="9"/>
      <c r="I85" s="9"/>
      <c r="J85" s="9" t="s">
        <v>68</v>
      </c>
      <c r="K85" s="14" t="s">
        <v>35</v>
      </c>
      <c r="L85" s="15">
        <v>101</v>
      </c>
      <c r="M85" s="9">
        <v>101</v>
      </c>
      <c r="N85" s="9"/>
      <c r="O85" s="9"/>
      <c r="P85" s="9"/>
      <c r="Q85" s="10" t="s">
        <v>93</v>
      </c>
    </row>
    <row r="86" ht="41" customHeight="1" spans="1:17">
      <c r="A86" s="9"/>
      <c r="B86" s="9"/>
      <c r="C86" s="9"/>
      <c r="D86" s="10"/>
      <c r="E86" s="9"/>
      <c r="F86" s="11"/>
      <c r="G86" s="9"/>
      <c r="H86" s="9"/>
      <c r="I86" s="9"/>
      <c r="J86" s="9"/>
      <c r="K86" s="14"/>
      <c r="L86" s="15"/>
      <c r="M86" s="9"/>
      <c r="N86" s="9"/>
      <c r="O86" s="9"/>
      <c r="P86" s="9"/>
      <c r="Q86" s="10"/>
    </row>
    <row r="87" ht="41" customHeight="1" spans="1:17">
      <c r="A87" s="9"/>
      <c r="B87" s="9"/>
      <c r="C87" s="9"/>
      <c r="D87" s="10"/>
      <c r="E87" s="9"/>
      <c r="F87" s="11"/>
      <c r="G87" s="9"/>
      <c r="H87" s="9"/>
      <c r="I87" s="9"/>
      <c r="J87" s="9"/>
      <c r="K87" s="14"/>
      <c r="L87" s="15"/>
      <c r="M87" s="9"/>
      <c r="N87" s="9"/>
      <c r="O87" s="15"/>
      <c r="P87" s="9"/>
      <c r="Q87" s="10"/>
    </row>
    <row r="88" ht="41" customHeight="1" spans="1:17">
      <c r="A88" s="9"/>
      <c r="B88" s="9"/>
      <c r="C88" s="9"/>
      <c r="D88" s="10"/>
      <c r="E88" s="9"/>
      <c r="F88" s="11"/>
      <c r="G88" s="9"/>
      <c r="H88" s="9"/>
      <c r="I88" s="9"/>
      <c r="J88" s="9"/>
      <c r="K88" s="14"/>
      <c r="L88" s="15"/>
      <c r="M88" s="15"/>
      <c r="N88" s="15"/>
      <c r="O88" s="15"/>
      <c r="P88" s="9"/>
      <c r="Q88" s="10"/>
    </row>
    <row r="89" ht="41" customHeight="1" spans="1:17">
      <c r="A89" s="9">
        <v>21</v>
      </c>
      <c r="B89" s="9" t="s">
        <v>111</v>
      </c>
      <c r="C89" s="9" t="s">
        <v>112</v>
      </c>
      <c r="D89" s="10" t="s">
        <v>93</v>
      </c>
      <c r="E89" s="9" t="s">
        <v>113</v>
      </c>
      <c r="F89" s="11" t="s">
        <v>114</v>
      </c>
      <c r="G89" s="9" t="s">
        <v>29</v>
      </c>
      <c r="H89" s="9"/>
      <c r="I89" s="9"/>
      <c r="J89" s="9" t="s">
        <v>68</v>
      </c>
      <c r="K89" s="14" t="s">
        <v>35</v>
      </c>
      <c r="L89" s="15">
        <v>101</v>
      </c>
      <c r="M89" s="9">
        <v>101</v>
      </c>
      <c r="N89" s="9"/>
      <c r="O89" s="9"/>
      <c r="P89" s="9"/>
      <c r="Q89" s="10" t="s">
        <v>93</v>
      </c>
    </row>
    <row r="90" ht="41" customHeight="1" spans="1:17">
      <c r="A90" s="9"/>
      <c r="B90" s="9"/>
      <c r="C90" s="9"/>
      <c r="D90" s="10"/>
      <c r="E90" s="9"/>
      <c r="F90" s="11"/>
      <c r="G90" s="9"/>
      <c r="H90" s="9"/>
      <c r="I90" s="9"/>
      <c r="J90" s="9"/>
      <c r="K90" s="14"/>
      <c r="L90" s="15"/>
      <c r="M90" s="9"/>
      <c r="N90" s="9"/>
      <c r="O90" s="9"/>
      <c r="P90" s="9"/>
      <c r="Q90" s="10"/>
    </row>
    <row r="91" ht="41" customHeight="1" spans="1:17">
      <c r="A91" s="9"/>
      <c r="B91" s="9"/>
      <c r="C91" s="9"/>
      <c r="D91" s="10"/>
      <c r="E91" s="9"/>
      <c r="F91" s="11"/>
      <c r="G91" s="9"/>
      <c r="H91" s="9"/>
      <c r="I91" s="9"/>
      <c r="J91" s="9"/>
      <c r="K91" s="14"/>
      <c r="L91" s="15"/>
      <c r="M91" s="9"/>
      <c r="N91" s="9"/>
      <c r="O91" s="15"/>
      <c r="P91" s="9"/>
      <c r="Q91" s="10"/>
    </row>
    <row r="92" ht="41" customHeight="1" spans="1:17">
      <c r="A92" s="9"/>
      <c r="B92" s="9"/>
      <c r="C92" s="9"/>
      <c r="D92" s="10"/>
      <c r="E92" s="9"/>
      <c r="F92" s="11"/>
      <c r="G92" s="9"/>
      <c r="H92" s="9"/>
      <c r="I92" s="9"/>
      <c r="J92" s="9"/>
      <c r="K92" s="14"/>
      <c r="L92" s="15"/>
      <c r="M92" s="15"/>
      <c r="N92" s="15"/>
      <c r="O92" s="15"/>
      <c r="P92" s="9"/>
      <c r="Q92" s="10"/>
    </row>
    <row r="93" ht="41" customHeight="1" spans="1:17">
      <c r="A93" s="9">
        <v>22</v>
      </c>
      <c r="B93" s="9" t="s">
        <v>115</v>
      </c>
      <c r="C93" s="9" t="s">
        <v>116</v>
      </c>
      <c r="D93" s="10" t="s">
        <v>93</v>
      </c>
      <c r="E93" s="9" t="s">
        <v>117</v>
      </c>
      <c r="F93" s="11" t="s">
        <v>118</v>
      </c>
      <c r="G93" s="9" t="s">
        <v>29</v>
      </c>
      <c r="H93" s="9"/>
      <c r="I93" s="9"/>
      <c r="J93" s="9" t="s">
        <v>68</v>
      </c>
      <c r="K93" s="14" t="s">
        <v>35</v>
      </c>
      <c r="L93" s="15">
        <v>307</v>
      </c>
      <c r="M93" s="9">
        <v>183</v>
      </c>
      <c r="N93" s="9"/>
      <c r="O93" s="9"/>
      <c r="P93" s="9"/>
      <c r="Q93" s="10" t="s">
        <v>93</v>
      </c>
    </row>
    <row r="94" ht="41" customHeight="1" spans="1:17">
      <c r="A94" s="9"/>
      <c r="B94" s="9"/>
      <c r="C94" s="9"/>
      <c r="D94" s="10"/>
      <c r="E94" s="9"/>
      <c r="F94" s="11"/>
      <c r="G94" s="9"/>
      <c r="H94" s="9"/>
      <c r="I94" s="9"/>
      <c r="J94" s="9"/>
      <c r="K94" s="14" t="s">
        <v>75</v>
      </c>
      <c r="L94" s="15"/>
      <c r="M94" s="9"/>
      <c r="N94" s="9">
        <v>124</v>
      </c>
      <c r="O94" s="9"/>
      <c r="P94" s="9"/>
      <c r="Q94" s="10"/>
    </row>
    <row r="95" ht="41" customHeight="1" spans="1:17">
      <c r="A95" s="9"/>
      <c r="B95" s="9"/>
      <c r="C95" s="9"/>
      <c r="D95" s="10"/>
      <c r="E95" s="9"/>
      <c r="F95" s="11"/>
      <c r="G95" s="9"/>
      <c r="H95" s="9"/>
      <c r="I95" s="9"/>
      <c r="J95" s="9"/>
      <c r="K95" s="14"/>
      <c r="L95" s="15"/>
      <c r="M95" s="9"/>
      <c r="N95" s="9"/>
      <c r="O95" s="15"/>
      <c r="P95" s="9"/>
      <c r="Q95" s="10"/>
    </row>
    <row r="96" ht="41" customHeight="1" spans="1:17">
      <c r="A96" s="9"/>
      <c r="B96" s="9"/>
      <c r="C96" s="9"/>
      <c r="D96" s="10"/>
      <c r="E96" s="9"/>
      <c r="F96" s="11"/>
      <c r="G96" s="9"/>
      <c r="H96" s="9"/>
      <c r="I96" s="9"/>
      <c r="J96" s="9"/>
      <c r="K96" s="14"/>
      <c r="L96" s="15"/>
      <c r="M96" s="15"/>
      <c r="N96" s="15"/>
      <c r="O96" s="15"/>
      <c r="P96" s="9"/>
      <c r="Q96" s="10"/>
    </row>
    <row r="97" ht="54" customHeight="1" spans="1:19">
      <c r="A97" s="9">
        <v>23</v>
      </c>
      <c r="B97" s="9" t="s">
        <v>119</v>
      </c>
      <c r="C97" s="9" t="s">
        <v>120</v>
      </c>
      <c r="D97" s="10">
        <v>45200</v>
      </c>
      <c r="E97" s="9" t="s">
        <v>27</v>
      </c>
      <c r="F97" s="11" t="s">
        <v>121</v>
      </c>
      <c r="G97" s="9" t="s">
        <v>29</v>
      </c>
      <c r="H97" s="9"/>
      <c r="I97" s="9"/>
      <c r="J97" s="9" t="s">
        <v>30</v>
      </c>
      <c r="K97" s="14" t="s">
        <v>122</v>
      </c>
      <c r="L97" s="15">
        <v>491.78407</v>
      </c>
      <c r="M97" s="9">
        <f>30+50.5614</f>
        <v>80.5614</v>
      </c>
      <c r="N97" s="9"/>
      <c r="O97" s="9"/>
      <c r="P97" s="9"/>
      <c r="Q97" s="10">
        <v>45200</v>
      </c>
      <c r="S97" s="3">
        <v>1</v>
      </c>
    </row>
    <row r="98" ht="54" customHeight="1" spans="1:17">
      <c r="A98" s="9"/>
      <c r="B98" s="9"/>
      <c r="C98" s="9"/>
      <c r="D98" s="10"/>
      <c r="E98" s="9"/>
      <c r="F98" s="11"/>
      <c r="G98" s="9"/>
      <c r="H98" s="9"/>
      <c r="I98" s="9"/>
      <c r="J98" s="9"/>
      <c r="K98" s="14" t="s">
        <v>35</v>
      </c>
      <c r="L98" s="15"/>
      <c r="M98" s="9">
        <f>461.78407-50-50.5614</f>
        <v>361.22267</v>
      </c>
      <c r="N98" s="9"/>
      <c r="O98" s="9"/>
      <c r="P98" s="9"/>
      <c r="Q98" s="10"/>
    </row>
    <row r="99" ht="54" customHeight="1" spans="1:19">
      <c r="A99" s="9"/>
      <c r="B99" s="9"/>
      <c r="C99" s="9"/>
      <c r="D99" s="10"/>
      <c r="E99" s="9"/>
      <c r="F99" s="11"/>
      <c r="G99" s="9"/>
      <c r="H99" s="9"/>
      <c r="I99" s="9"/>
      <c r="J99" s="9"/>
      <c r="K99" s="14" t="s">
        <v>122</v>
      </c>
      <c r="L99" s="15"/>
      <c r="M99" s="9">
        <v>50</v>
      </c>
      <c r="N99" s="9"/>
      <c r="O99" s="15"/>
      <c r="P99" s="9"/>
      <c r="Q99" s="10"/>
      <c r="S99" s="3">
        <v>1</v>
      </c>
    </row>
    <row r="100" ht="54" customHeight="1" spans="1:17">
      <c r="A100" s="9"/>
      <c r="B100" s="9"/>
      <c r="C100" s="9"/>
      <c r="D100" s="10"/>
      <c r="E100" s="9"/>
      <c r="F100" s="11"/>
      <c r="G100" s="9"/>
      <c r="H100" s="9"/>
      <c r="I100" s="9"/>
      <c r="J100" s="9"/>
      <c r="K100" s="14"/>
      <c r="L100" s="15"/>
      <c r="M100" s="15"/>
      <c r="N100" s="15"/>
      <c r="O100" s="15"/>
      <c r="P100" s="9"/>
      <c r="Q100" s="10"/>
    </row>
    <row r="101" ht="41" customHeight="1" spans="1:17">
      <c r="A101" s="9">
        <v>24</v>
      </c>
      <c r="B101" s="9" t="s">
        <v>123</v>
      </c>
      <c r="C101" s="9" t="s">
        <v>124</v>
      </c>
      <c r="D101" s="10">
        <v>45200</v>
      </c>
      <c r="E101" s="9" t="s">
        <v>27</v>
      </c>
      <c r="F101" s="11" t="s">
        <v>125</v>
      </c>
      <c r="G101" s="9" t="s">
        <v>29</v>
      </c>
      <c r="H101" s="9"/>
      <c r="I101" s="9"/>
      <c r="J101" s="9" t="s">
        <v>30</v>
      </c>
      <c r="K101" s="14" t="s">
        <v>76</v>
      </c>
      <c r="L101" s="15">
        <v>391</v>
      </c>
      <c r="M101" s="9">
        <v>13.16463</v>
      </c>
      <c r="N101" s="9"/>
      <c r="O101" s="9"/>
      <c r="P101" s="9"/>
      <c r="Q101" s="10">
        <v>45200</v>
      </c>
    </row>
    <row r="102" ht="41" customHeight="1" spans="1:17">
      <c r="A102" s="9"/>
      <c r="B102" s="9"/>
      <c r="C102" s="9"/>
      <c r="D102" s="10"/>
      <c r="E102" s="9"/>
      <c r="F102" s="11"/>
      <c r="G102" s="9"/>
      <c r="H102" s="9"/>
      <c r="I102" s="9"/>
      <c r="J102" s="9"/>
      <c r="K102" s="14"/>
      <c r="L102" s="15"/>
      <c r="M102" s="9"/>
      <c r="N102" s="9"/>
      <c r="O102" s="9"/>
      <c r="P102" s="9"/>
      <c r="Q102" s="10"/>
    </row>
    <row r="103" ht="41" customHeight="1" spans="1:17">
      <c r="A103" s="9"/>
      <c r="B103" s="9"/>
      <c r="C103" s="9"/>
      <c r="D103" s="10"/>
      <c r="E103" s="9"/>
      <c r="F103" s="11"/>
      <c r="G103" s="9"/>
      <c r="H103" s="9"/>
      <c r="I103" s="9"/>
      <c r="J103" s="9"/>
      <c r="K103" s="14" t="s">
        <v>35</v>
      </c>
      <c r="L103" s="15"/>
      <c r="M103" s="9">
        <v>337.83537</v>
      </c>
      <c r="N103" s="9"/>
      <c r="O103" s="15"/>
      <c r="P103" s="9"/>
      <c r="Q103" s="10"/>
    </row>
    <row r="104" ht="41" customHeight="1" spans="1:19">
      <c r="A104" s="9"/>
      <c r="B104" s="9"/>
      <c r="C104" s="9"/>
      <c r="D104" s="10"/>
      <c r="E104" s="9"/>
      <c r="F104" s="11"/>
      <c r="G104" s="9"/>
      <c r="H104" s="9"/>
      <c r="I104" s="9"/>
      <c r="J104" s="9"/>
      <c r="K104" s="14" t="s">
        <v>122</v>
      </c>
      <c r="L104" s="15"/>
      <c r="M104" s="15">
        <v>40</v>
      </c>
      <c r="N104" s="15"/>
      <c r="O104" s="15"/>
      <c r="P104" s="9"/>
      <c r="Q104" s="10"/>
      <c r="S104" s="3">
        <v>1</v>
      </c>
    </row>
    <row r="105" ht="41" customHeight="1" spans="1:17">
      <c r="A105" s="9"/>
      <c r="B105" s="9"/>
      <c r="C105" s="9"/>
      <c r="D105" s="10"/>
      <c r="E105" s="9"/>
      <c r="F105" s="11"/>
      <c r="G105" s="9"/>
      <c r="H105" s="9"/>
      <c r="I105" s="9"/>
      <c r="J105" s="9"/>
      <c r="K105" s="14"/>
      <c r="L105" s="15"/>
      <c r="M105" s="9"/>
      <c r="N105" s="9"/>
      <c r="O105" s="9"/>
      <c r="P105" s="9"/>
      <c r="Q105" s="10"/>
    </row>
    <row r="106" ht="41" customHeight="1" spans="1:17">
      <c r="A106" s="9">
        <v>25</v>
      </c>
      <c r="B106" s="9" t="s">
        <v>126</v>
      </c>
      <c r="C106" s="9" t="s">
        <v>127</v>
      </c>
      <c r="D106" s="10">
        <v>45200</v>
      </c>
      <c r="E106" s="9" t="s">
        <v>27</v>
      </c>
      <c r="F106" s="11" t="s">
        <v>128</v>
      </c>
      <c r="G106" s="9" t="s">
        <v>29</v>
      </c>
      <c r="H106" s="9"/>
      <c r="I106" s="9"/>
      <c r="J106" s="9" t="s">
        <v>30</v>
      </c>
      <c r="K106" s="14" t="s">
        <v>39</v>
      </c>
      <c r="L106" s="15">
        <v>1160</v>
      </c>
      <c r="M106" s="9">
        <v>203.142211</v>
      </c>
      <c r="N106" s="9"/>
      <c r="O106" s="9"/>
      <c r="P106" s="9"/>
      <c r="Q106" s="10">
        <v>45200</v>
      </c>
    </row>
    <row r="107" ht="41" customHeight="1" spans="1:17">
      <c r="A107" s="9"/>
      <c r="B107" s="9"/>
      <c r="C107" s="9"/>
      <c r="D107" s="10"/>
      <c r="E107" s="9"/>
      <c r="F107" s="11"/>
      <c r="G107" s="9"/>
      <c r="H107" s="9"/>
      <c r="I107" s="9"/>
      <c r="J107" s="9"/>
      <c r="K107" s="14" t="s">
        <v>35</v>
      </c>
      <c r="L107" s="15"/>
      <c r="M107" s="9">
        <f>809.457789+50</f>
        <v>859.457789</v>
      </c>
      <c r="N107" s="9"/>
      <c r="O107" s="9"/>
      <c r="P107" s="9"/>
      <c r="Q107" s="10"/>
    </row>
    <row r="108" ht="41" customHeight="1" spans="1:19">
      <c r="A108" s="9"/>
      <c r="B108" s="9"/>
      <c r="C108" s="9"/>
      <c r="D108" s="10"/>
      <c r="E108" s="9"/>
      <c r="F108" s="11"/>
      <c r="G108" s="9"/>
      <c r="H108" s="9"/>
      <c r="I108" s="9"/>
      <c r="J108" s="9"/>
      <c r="K108" s="14" t="s">
        <v>122</v>
      </c>
      <c r="L108" s="15"/>
      <c r="M108" s="9">
        <f>147.4-50</f>
        <v>97.4</v>
      </c>
      <c r="N108" s="9"/>
      <c r="O108" s="15"/>
      <c r="P108" s="9"/>
      <c r="Q108" s="10"/>
      <c r="S108" s="3">
        <v>1</v>
      </c>
    </row>
    <row r="109" ht="41" customHeight="1" spans="1:17">
      <c r="A109" s="9"/>
      <c r="B109" s="9"/>
      <c r="C109" s="9"/>
      <c r="D109" s="10"/>
      <c r="E109" s="9"/>
      <c r="F109" s="11"/>
      <c r="G109" s="9"/>
      <c r="H109" s="9"/>
      <c r="I109" s="9"/>
      <c r="J109" s="9"/>
      <c r="K109" s="14"/>
      <c r="L109" s="15"/>
      <c r="M109" s="15"/>
      <c r="N109" s="15"/>
      <c r="O109" s="15"/>
      <c r="P109" s="9"/>
      <c r="Q109" s="10"/>
    </row>
    <row r="110" ht="41" customHeight="1" spans="1:17">
      <c r="A110" s="9">
        <v>26</v>
      </c>
      <c r="B110" s="9" t="s">
        <v>129</v>
      </c>
      <c r="C110" s="9" t="s">
        <v>130</v>
      </c>
      <c r="D110" s="10">
        <v>45200</v>
      </c>
      <c r="E110" s="9" t="s">
        <v>27</v>
      </c>
      <c r="F110" s="11" t="s">
        <v>131</v>
      </c>
      <c r="G110" s="9" t="s">
        <v>29</v>
      </c>
      <c r="H110" s="9"/>
      <c r="I110" s="9"/>
      <c r="J110" s="9" t="s">
        <v>30</v>
      </c>
      <c r="K110" s="14" t="s">
        <v>132</v>
      </c>
      <c r="L110" s="15">
        <v>846</v>
      </c>
      <c r="M110" s="9">
        <v>20.81366</v>
      </c>
      <c r="N110" s="9"/>
      <c r="O110" s="9"/>
      <c r="P110" s="9"/>
      <c r="Q110" s="10">
        <v>45200</v>
      </c>
    </row>
    <row r="111" ht="41" customHeight="1" spans="1:17">
      <c r="A111" s="9"/>
      <c r="B111" s="9"/>
      <c r="C111" s="9"/>
      <c r="D111" s="10"/>
      <c r="E111" s="9"/>
      <c r="F111" s="11"/>
      <c r="G111" s="9"/>
      <c r="H111" s="9"/>
      <c r="I111" s="9"/>
      <c r="J111" s="9"/>
      <c r="K111" s="14" t="s">
        <v>75</v>
      </c>
      <c r="L111" s="15"/>
      <c r="M111" s="9"/>
      <c r="N111" s="9">
        <v>322.633518</v>
      </c>
      <c r="O111" s="9"/>
      <c r="P111" s="9"/>
      <c r="Q111" s="10"/>
    </row>
    <row r="112" ht="41" customHeight="1" spans="1:17">
      <c r="A112" s="9"/>
      <c r="B112" s="9"/>
      <c r="C112" s="9"/>
      <c r="D112" s="10"/>
      <c r="E112" s="9"/>
      <c r="F112" s="11"/>
      <c r="G112" s="9"/>
      <c r="H112" s="9"/>
      <c r="I112" s="9"/>
      <c r="J112" s="9"/>
      <c r="K112" s="14" t="s">
        <v>31</v>
      </c>
      <c r="L112" s="15"/>
      <c r="M112" s="9">
        <v>65.444623</v>
      </c>
      <c r="N112" s="9"/>
      <c r="O112" s="15"/>
      <c r="P112" s="9"/>
      <c r="Q112" s="10"/>
    </row>
    <row r="113" ht="41" customHeight="1" spans="1:17">
      <c r="A113" s="9"/>
      <c r="B113" s="9"/>
      <c r="C113" s="9"/>
      <c r="D113" s="10"/>
      <c r="E113" s="9"/>
      <c r="F113" s="11"/>
      <c r="G113" s="9"/>
      <c r="H113" s="9"/>
      <c r="I113" s="9"/>
      <c r="J113" s="9"/>
      <c r="K113" s="14" t="s">
        <v>39</v>
      </c>
      <c r="L113" s="15"/>
      <c r="M113" s="15">
        <v>136.377394</v>
      </c>
      <c r="N113" s="15"/>
      <c r="O113" s="15"/>
      <c r="P113" s="9"/>
      <c r="Q113" s="10"/>
    </row>
    <row r="114" ht="41" customHeight="1" spans="1:17">
      <c r="A114" s="9"/>
      <c r="B114" s="9"/>
      <c r="C114" s="9"/>
      <c r="D114" s="10"/>
      <c r="E114" s="9"/>
      <c r="F114" s="11"/>
      <c r="G114" s="9"/>
      <c r="H114" s="9"/>
      <c r="I114" s="9"/>
      <c r="J114" s="9"/>
      <c r="K114" s="14" t="s">
        <v>35</v>
      </c>
      <c r="L114" s="15"/>
      <c r="M114" s="9">
        <v>137.108199</v>
      </c>
      <c r="N114" s="9"/>
      <c r="O114" s="9"/>
      <c r="P114" s="9"/>
      <c r="Q114" s="10"/>
    </row>
    <row r="115" ht="41" customHeight="1" spans="1:19">
      <c r="A115" s="9"/>
      <c r="B115" s="9"/>
      <c r="C115" s="9"/>
      <c r="D115" s="10"/>
      <c r="E115" s="9"/>
      <c r="F115" s="11"/>
      <c r="G115" s="9"/>
      <c r="H115" s="9"/>
      <c r="I115" s="9"/>
      <c r="J115" s="9"/>
      <c r="K115" s="14" t="s">
        <v>122</v>
      </c>
      <c r="L115" s="15"/>
      <c r="M115" s="9">
        <v>100</v>
      </c>
      <c r="N115" s="9"/>
      <c r="O115" s="15"/>
      <c r="P115" s="9"/>
      <c r="Q115" s="10"/>
      <c r="S115" s="3">
        <v>1</v>
      </c>
    </row>
    <row r="116" ht="41" customHeight="1" spans="1:17">
      <c r="A116" s="9"/>
      <c r="B116" s="9"/>
      <c r="C116" s="9"/>
      <c r="D116" s="10"/>
      <c r="E116" s="9"/>
      <c r="F116" s="11"/>
      <c r="G116" s="9"/>
      <c r="H116" s="9"/>
      <c r="I116" s="9"/>
      <c r="J116" s="9"/>
      <c r="K116" s="14" t="s">
        <v>76</v>
      </c>
      <c r="L116" s="15"/>
      <c r="M116" s="15">
        <v>63.622606</v>
      </c>
      <c r="N116" s="15"/>
      <c r="O116" s="15"/>
      <c r="P116" s="9"/>
      <c r="Q116" s="10"/>
    </row>
    <row r="117" ht="41" customHeight="1" spans="1:17">
      <c r="A117" s="9">
        <v>27</v>
      </c>
      <c r="B117" s="9" t="s">
        <v>133</v>
      </c>
      <c r="C117" s="9" t="s">
        <v>134</v>
      </c>
      <c r="D117" s="10">
        <v>45231</v>
      </c>
      <c r="E117" s="9" t="s">
        <v>27</v>
      </c>
      <c r="F117" s="11" t="s">
        <v>135</v>
      </c>
      <c r="G117" s="9" t="s">
        <v>29</v>
      </c>
      <c r="H117" s="9"/>
      <c r="I117" s="9"/>
      <c r="J117" s="9" t="s">
        <v>30</v>
      </c>
      <c r="K117" s="14" t="s">
        <v>35</v>
      </c>
      <c r="L117" s="15">
        <v>100</v>
      </c>
      <c r="M117" s="9">
        <v>100</v>
      </c>
      <c r="N117" s="9"/>
      <c r="O117" s="9"/>
      <c r="P117" s="9"/>
      <c r="Q117" s="10">
        <v>45231</v>
      </c>
    </row>
    <row r="118" ht="53" customHeight="1" spans="1:17">
      <c r="A118" s="9"/>
      <c r="B118" s="9"/>
      <c r="C118" s="9"/>
      <c r="D118" s="10"/>
      <c r="E118" s="9"/>
      <c r="F118" s="11"/>
      <c r="G118" s="9"/>
      <c r="H118" s="9"/>
      <c r="I118" s="9"/>
      <c r="J118" s="9"/>
      <c r="K118" s="14"/>
      <c r="L118" s="15"/>
      <c r="M118" s="9"/>
      <c r="N118" s="9"/>
      <c r="O118" s="9"/>
      <c r="P118" s="9"/>
      <c r="Q118" s="10"/>
    </row>
    <row r="119" ht="53" customHeight="1" spans="1:17">
      <c r="A119" s="9"/>
      <c r="B119" s="9"/>
      <c r="C119" s="9"/>
      <c r="D119" s="10"/>
      <c r="E119" s="9"/>
      <c r="F119" s="11"/>
      <c r="G119" s="9"/>
      <c r="H119" s="9"/>
      <c r="I119" s="9"/>
      <c r="J119" s="9"/>
      <c r="K119" s="14"/>
      <c r="L119" s="15"/>
      <c r="M119" s="9"/>
      <c r="N119" s="9"/>
      <c r="O119" s="15"/>
      <c r="P119" s="9"/>
      <c r="Q119" s="10"/>
    </row>
    <row r="120" ht="53" customHeight="1" spans="1:17">
      <c r="A120" s="9"/>
      <c r="B120" s="9"/>
      <c r="C120" s="9"/>
      <c r="D120" s="10"/>
      <c r="E120" s="9"/>
      <c r="F120" s="11"/>
      <c r="G120" s="9"/>
      <c r="H120" s="9"/>
      <c r="I120" s="9"/>
      <c r="J120" s="9"/>
      <c r="K120" s="14"/>
      <c r="L120" s="15"/>
      <c r="M120" s="15"/>
      <c r="N120" s="15"/>
      <c r="O120" s="15"/>
      <c r="P120" s="9"/>
      <c r="Q120" s="10"/>
    </row>
    <row r="121" ht="45" customHeight="1" spans="1:17">
      <c r="A121" s="9">
        <v>28</v>
      </c>
      <c r="B121" s="9" t="s">
        <v>136</v>
      </c>
      <c r="C121" s="9" t="s">
        <v>134</v>
      </c>
      <c r="D121" s="10">
        <v>45231</v>
      </c>
      <c r="E121" s="9" t="s">
        <v>72</v>
      </c>
      <c r="F121" s="11" t="s">
        <v>137</v>
      </c>
      <c r="G121" s="9" t="s">
        <v>29</v>
      </c>
      <c r="H121" s="9"/>
      <c r="I121" s="9"/>
      <c r="J121" s="9" t="s">
        <v>68</v>
      </c>
      <c r="K121" s="14" t="s">
        <v>35</v>
      </c>
      <c r="L121" s="15">
        <v>160</v>
      </c>
      <c r="M121" s="9">
        <v>160</v>
      </c>
      <c r="N121" s="9"/>
      <c r="O121" s="9"/>
      <c r="P121" s="9"/>
      <c r="Q121" s="10">
        <v>45231</v>
      </c>
    </row>
    <row r="122" ht="51" customHeight="1" spans="1:17">
      <c r="A122" s="9"/>
      <c r="B122" s="9"/>
      <c r="C122" s="9"/>
      <c r="D122" s="10"/>
      <c r="E122" s="9"/>
      <c r="F122" s="11"/>
      <c r="G122" s="9"/>
      <c r="H122" s="9"/>
      <c r="I122" s="9"/>
      <c r="J122" s="9"/>
      <c r="K122" s="14"/>
      <c r="L122" s="15"/>
      <c r="M122" s="9"/>
      <c r="N122" s="9"/>
      <c r="O122" s="9"/>
      <c r="P122" s="9"/>
      <c r="Q122" s="10"/>
    </row>
    <row r="123" ht="51" customHeight="1" spans="1:17">
      <c r="A123" s="9"/>
      <c r="B123" s="9"/>
      <c r="C123" s="9"/>
      <c r="D123" s="10"/>
      <c r="E123" s="9"/>
      <c r="F123" s="11"/>
      <c r="G123" s="9"/>
      <c r="H123" s="9"/>
      <c r="I123" s="9"/>
      <c r="J123" s="9"/>
      <c r="K123" s="14"/>
      <c r="L123" s="15"/>
      <c r="M123" s="9"/>
      <c r="N123" s="9"/>
      <c r="O123" s="15"/>
      <c r="P123" s="9"/>
      <c r="Q123" s="10"/>
    </row>
    <row r="124" ht="51" customHeight="1" spans="1:17">
      <c r="A124" s="9"/>
      <c r="B124" s="9"/>
      <c r="C124" s="9"/>
      <c r="D124" s="10"/>
      <c r="E124" s="9"/>
      <c r="F124" s="11"/>
      <c r="G124" s="9"/>
      <c r="H124" s="9"/>
      <c r="I124" s="9"/>
      <c r="J124" s="9"/>
      <c r="K124" s="14"/>
      <c r="L124" s="15"/>
      <c r="M124" s="15"/>
      <c r="N124" s="15"/>
      <c r="O124" s="15"/>
      <c r="P124" s="9"/>
      <c r="Q124" s="10"/>
    </row>
    <row r="125" ht="45" customHeight="1" spans="1:17">
      <c r="A125" s="9">
        <v>29</v>
      </c>
      <c r="B125" s="9" t="s">
        <v>138</v>
      </c>
      <c r="C125" s="9" t="s">
        <v>139</v>
      </c>
      <c r="D125" s="10">
        <v>45231</v>
      </c>
      <c r="E125" s="9" t="s">
        <v>72</v>
      </c>
      <c r="F125" s="11" t="s">
        <v>140</v>
      </c>
      <c r="G125" s="9" t="s">
        <v>29</v>
      </c>
      <c r="H125" s="9"/>
      <c r="I125" s="9"/>
      <c r="J125" s="9" t="s">
        <v>68</v>
      </c>
      <c r="K125" s="14" t="s">
        <v>35</v>
      </c>
      <c r="L125" s="15">
        <v>1987.716052</v>
      </c>
      <c r="M125" s="9">
        <v>215.386052</v>
      </c>
      <c r="N125" s="9"/>
      <c r="O125" s="9"/>
      <c r="P125" s="9"/>
      <c r="Q125" s="10">
        <v>45231</v>
      </c>
    </row>
    <row r="126" ht="45" customHeight="1" spans="1:17">
      <c r="A126" s="9"/>
      <c r="B126" s="9"/>
      <c r="C126" s="9"/>
      <c r="D126" s="10"/>
      <c r="E126" s="9"/>
      <c r="F126" s="11"/>
      <c r="G126" s="9"/>
      <c r="H126" s="9"/>
      <c r="I126" s="9"/>
      <c r="J126" s="9"/>
      <c r="K126" s="14" t="s">
        <v>35</v>
      </c>
      <c r="L126" s="15"/>
      <c r="M126" s="9">
        <v>699.473948</v>
      </c>
      <c r="N126" s="9"/>
      <c r="O126" s="9"/>
      <c r="P126" s="9"/>
      <c r="Q126" s="10"/>
    </row>
    <row r="127" ht="45" customHeight="1" spans="1:17">
      <c r="A127" s="9"/>
      <c r="B127" s="9"/>
      <c r="C127" s="9"/>
      <c r="D127" s="10"/>
      <c r="E127" s="9"/>
      <c r="F127" s="11"/>
      <c r="G127" s="9"/>
      <c r="H127" s="9"/>
      <c r="I127" s="9"/>
      <c r="J127" s="9"/>
      <c r="K127" s="14" t="s">
        <v>75</v>
      </c>
      <c r="L127" s="15"/>
      <c r="M127" s="9"/>
      <c r="N127" s="9">
        <v>1072.856052</v>
      </c>
      <c r="O127" s="15"/>
      <c r="P127" s="9"/>
      <c r="Q127" s="10"/>
    </row>
    <row r="128" ht="45" customHeight="1" spans="1:17">
      <c r="A128" s="9"/>
      <c r="B128" s="9"/>
      <c r="C128" s="9"/>
      <c r="D128" s="10"/>
      <c r="E128" s="9"/>
      <c r="F128" s="11"/>
      <c r="G128" s="9"/>
      <c r="H128" s="9"/>
      <c r="I128" s="9"/>
      <c r="J128" s="9"/>
      <c r="K128" s="14"/>
      <c r="L128" s="15"/>
      <c r="M128" s="15"/>
      <c r="N128" s="15"/>
      <c r="O128" s="15"/>
      <c r="P128" s="9"/>
      <c r="Q128" s="10"/>
    </row>
    <row r="129" ht="49" customHeight="1" spans="1:17">
      <c r="A129" s="9">
        <v>30</v>
      </c>
      <c r="B129" s="9" t="s">
        <v>141</v>
      </c>
      <c r="C129" s="9" t="s">
        <v>70</v>
      </c>
      <c r="D129" s="10">
        <v>45231</v>
      </c>
      <c r="E129" s="9" t="s">
        <v>89</v>
      </c>
      <c r="F129" s="11" t="s">
        <v>142</v>
      </c>
      <c r="G129" s="9" t="s">
        <v>29</v>
      </c>
      <c r="H129" s="9"/>
      <c r="I129" s="9"/>
      <c r="J129" s="9" t="s">
        <v>91</v>
      </c>
      <c r="K129" s="14" t="s">
        <v>75</v>
      </c>
      <c r="L129" s="15">
        <v>331.11</v>
      </c>
      <c r="M129" s="9"/>
      <c r="N129" s="9">
        <v>331.11</v>
      </c>
      <c r="O129" s="9"/>
      <c r="P129" s="9"/>
      <c r="Q129" s="10">
        <v>45231</v>
      </c>
    </row>
    <row r="130" ht="49" customHeight="1" spans="1:17">
      <c r="A130" s="9"/>
      <c r="B130" s="9"/>
      <c r="C130" s="9"/>
      <c r="D130" s="10"/>
      <c r="E130" s="9"/>
      <c r="F130" s="11"/>
      <c r="G130" s="9"/>
      <c r="H130" s="9"/>
      <c r="I130" s="9"/>
      <c r="J130" s="9"/>
      <c r="K130" s="14"/>
      <c r="L130" s="15"/>
      <c r="M130" s="9"/>
      <c r="N130" s="9"/>
      <c r="O130" s="9"/>
      <c r="P130" s="9"/>
      <c r="Q130" s="10"/>
    </row>
    <row r="131" ht="49" customHeight="1" spans="1:17">
      <c r="A131" s="9"/>
      <c r="B131" s="9"/>
      <c r="C131" s="9"/>
      <c r="D131" s="10"/>
      <c r="E131" s="9"/>
      <c r="F131" s="11"/>
      <c r="G131" s="9"/>
      <c r="H131" s="9"/>
      <c r="I131" s="9"/>
      <c r="J131" s="9"/>
      <c r="K131" s="14"/>
      <c r="L131" s="15"/>
      <c r="M131" s="9"/>
      <c r="N131" s="9"/>
      <c r="O131" s="15"/>
      <c r="P131" s="9"/>
      <c r="Q131" s="10"/>
    </row>
    <row r="132" ht="49" customHeight="1" spans="1:17">
      <c r="A132" s="9"/>
      <c r="B132" s="9"/>
      <c r="C132" s="9"/>
      <c r="D132" s="10"/>
      <c r="E132" s="9"/>
      <c r="F132" s="11"/>
      <c r="G132" s="9"/>
      <c r="H132" s="9"/>
      <c r="I132" s="9"/>
      <c r="J132" s="9"/>
      <c r="K132" s="14"/>
      <c r="L132" s="15"/>
      <c r="M132" s="15"/>
      <c r="N132" s="15"/>
      <c r="O132" s="15"/>
      <c r="P132" s="9"/>
      <c r="Q132" s="10"/>
    </row>
    <row r="133" s="1" customFormat="1" ht="54" customHeight="1" spans="1:17">
      <c r="A133" s="9">
        <v>31</v>
      </c>
      <c r="B133" s="9" t="s">
        <v>143</v>
      </c>
      <c r="C133" s="9" t="s">
        <v>144</v>
      </c>
      <c r="D133" s="10" t="s">
        <v>65</v>
      </c>
      <c r="E133" s="9" t="s">
        <v>145</v>
      </c>
      <c r="F133" s="11" t="s">
        <v>146</v>
      </c>
      <c r="G133" s="9" t="s">
        <v>29</v>
      </c>
      <c r="H133" s="9"/>
      <c r="I133" s="9"/>
      <c r="J133" s="9" t="s">
        <v>85</v>
      </c>
      <c r="K133" s="14" t="s">
        <v>35</v>
      </c>
      <c r="L133" s="15">
        <v>746.208307</v>
      </c>
      <c r="M133" s="15">
        <v>746.208307</v>
      </c>
      <c r="N133" s="15"/>
      <c r="O133" s="15"/>
      <c r="P133" s="15"/>
      <c r="Q133" s="10" t="s">
        <v>65</v>
      </c>
    </row>
    <row r="134" s="1" customFormat="1" ht="54" customHeight="1" spans="1:17">
      <c r="A134" s="9"/>
      <c r="B134" s="9"/>
      <c r="C134" s="9"/>
      <c r="D134" s="10"/>
      <c r="E134" s="9"/>
      <c r="F134" s="11"/>
      <c r="G134" s="9"/>
      <c r="H134" s="9"/>
      <c r="I134" s="9"/>
      <c r="J134" s="9"/>
      <c r="K134" s="14"/>
      <c r="L134" s="15"/>
      <c r="M134" s="15"/>
      <c r="N134" s="15"/>
      <c r="O134" s="15"/>
      <c r="P134" s="15"/>
      <c r="Q134" s="10"/>
    </row>
    <row r="135" s="1" customFormat="1" ht="54" customHeight="1" spans="1:17">
      <c r="A135" s="9"/>
      <c r="B135" s="9"/>
      <c r="C135" s="9"/>
      <c r="D135" s="10"/>
      <c r="E135" s="9"/>
      <c r="F135" s="11"/>
      <c r="G135" s="9"/>
      <c r="H135" s="9"/>
      <c r="I135" s="9"/>
      <c r="J135" s="9"/>
      <c r="K135" s="14"/>
      <c r="L135" s="15"/>
      <c r="M135" s="15"/>
      <c r="N135" s="15"/>
      <c r="O135" s="15"/>
      <c r="P135" s="15"/>
      <c r="Q135" s="10"/>
    </row>
    <row r="136" s="1" customFormat="1" ht="69" customHeight="1" spans="1:17">
      <c r="A136" s="9">
        <v>32</v>
      </c>
      <c r="B136" s="9" t="s">
        <v>147</v>
      </c>
      <c r="C136" s="9" t="s">
        <v>148</v>
      </c>
      <c r="D136" s="10" t="s">
        <v>71</v>
      </c>
      <c r="E136" s="9" t="s">
        <v>72</v>
      </c>
      <c r="F136" s="11" t="s">
        <v>149</v>
      </c>
      <c r="G136" s="9"/>
      <c r="H136" s="9" t="s">
        <v>29</v>
      </c>
      <c r="I136" s="9"/>
      <c r="J136" s="9" t="s">
        <v>68</v>
      </c>
      <c r="K136" s="14" t="s">
        <v>35</v>
      </c>
      <c r="L136" s="15">
        <v>6500</v>
      </c>
      <c r="M136" s="15">
        <v>58</v>
      </c>
      <c r="N136" s="15"/>
      <c r="O136" s="15"/>
      <c r="P136" s="15"/>
      <c r="Q136" s="10" t="s">
        <v>71</v>
      </c>
    </row>
    <row r="137" s="1" customFormat="1" ht="69" customHeight="1" spans="1:17">
      <c r="A137" s="9"/>
      <c r="B137" s="9"/>
      <c r="C137" s="9"/>
      <c r="D137" s="10"/>
      <c r="E137" s="9"/>
      <c r="F137" s="11"/>
      <c r="G137" s="9"/>
      <c r="H137" s="9"/>
      <c r="I137" s="9"/>
      <c r="J137" s="9"/>
      <c r="K137" s="14" t="s">
        <v>75</v>
      </c>
      <c r="L137" s="15"/>
      <c r="M137" s="15"/>
      <c r="N137" s="15">
        <v>6442</v>
      </c>
      <c r="O137" s="15"/>
      <c r="P137" s="15"/>
      <c r="Q137" s="10"/>
    </row>
    <row r="138" s="1" customFormat="1" ht="69" customHeight="1" spans="1:17">
      <c r="A138" s="9"/>
      <c r="B138" s="9"/>
      <c r="C138" s="9"/>
      <c r="D138" s="10"/>
      <c r="E138" s="9"/>
      <c r="F138" s="11"/>
      <c r="G138" s="9"/>
      <c r="H138" s="9"/>
      <c r="I138" s="9"/>
      <c r="J138" s="9"/>
      <c r="K138" s="14"/>
      <c r="L138" s="15"/>
      <c r="M138" s="15"/>
      <c r="N138" s="15"/>
      <c r="O138" s="15"/>
      <c r="P138" s="15"/>
      <c r="Q138" s="10"/>
    </row>
    <row r="139" s="1" customFormat="1" ht="112" customHeight="1" spans="1:17">
      <c r="A139" s="9">
        <v>33</v>
      </c>
      <c r="B139" s="9" t="s">
        <v>150</v>
      </c>
      <c r="C139" s="9" t="s">
        <v>144</v>
      </c>
      <c r="D139" s="10" t="s">
        <v>71</v>
      </c>
      <c r="E139" s="9" t="s">
        <v>145</v>
      </c>
      <c r="F139" s="11" t="s">
        <v>151</v>
      </c>
      <c r="G139" s="9" t="s">
        <v>29</v>
      </c>
      <c r="H139" s="9"/>
      <c r="I139" s="9"/>
      <c r="J139" s="9" t="s">
        <v>68</v>
      </c>
      <c r="K139" s="14" t="s">
        <v>35</v>
      </c>
      <c r="L139" s="15">
        <v>224.746995</v>
      </c>
      <c r="M139" s="15">
        <v>224.746995</v>
      </c>
      <c r="N139" s="15"/>
      <c r="O139" s="15"/>
      <c r="P139" s="15"/>
      <c r="Q139" s="10" t="s">
        <v>71</v>
      </c>
    </row>
    <row r="140" s="1" customFormat="1" ht="112" customHeight="1" spans="1:17">
      <c r="A140" s="9"/>
      <c r="B140" s="9"/>
      <c r="C140" s="9"/>
      <c r="D140" s="10"/>
      <c r="E140" s="9"/>
      <c r="F140" s="11"/>
      <c r="G140" s="9"/>
      <c r="H140" s="9"/>
      <c r="I140" s="9"/>
      <c r="J140" s="9"/>
      <c r="K140" s="14"/>
      <c r="L140" s="15"/>
      <c r="M140" s="15"/>
      <c r="N140" s="15"/>
      <c r="O140" s="15"/>
      <c r="P140" s="15"/>
      <c r="Q140" s="10"/>
    </row>
    <row r="141" s="1" customFormat="1" ht="30" spans="1:17">
      <c r="A141" s="9">
        <v>34</v>
      </c>
      <c r="B141" s="9" t="s">
        <v>152</v>
      </c>
      <c r="C141" s="9" t="s">
        <v>148</v>
      </c>
      <c r="D141" s="10" t="s">
        <v>93</v>
      </c>
      <c r="E141" s="9" t="s">
        <v>27</v>
      </c>
      <c r="F141" s="11" t="s">
        <v>153</v>
      </c>
      <c r="G141" s="9"/>
      <c r="H141" s="9" t="s">
        <v>29</v>
      </c>
      <c r="I141" s="9"/>
      <c r="J141" s="9" t="s">
        <v>85</v>
      </c>
      <c r="K141" s="14" t="s">
        <v>35</v>
      </c>
      <c r="L141" s="9">
        <v>5466.930404</v>
      </c>
      <c r="M141" s="9">
        <v>1521.49</v>
      </c>
      <c r="N141" s="9"/>
      <c r="O141" s="9"/>
      <c r="P141" s="9"/>
      <c r="Q141" s="10" t="s">
        <v>93</v>
      </c>
    </row>
    <row r="142" s="1" customFormat="1" ht="62" customHeight="1" spans="1:19">
      <c r="A142" s="9"/>
      <c r="B142" s="9"/>
      <c r="C142" s="9"/>
      <c r="D142" s="10"/>
      <c r="E142" s="9"/>
      <c r="F142" s="11"/>
      <c r="G142" s="9"/>
      <c r="H142" s="9"/>
      <c r="I142" s="9"/>
      <c r="J142" s="9"/>
      <c r="K142" s="14" t="s">
        <v>122</v>
      </c>
      <c r="L142" s="9"/>
      <c r="M142" s="9">
        <v>1000</v>
      </c>
      <c r="N142" s="9"/>
      <c r="O142" s="9"/>
      <c r="P142" s="9"/>
      <c r="Q142" s="10"/>
      <c r="S142" s="1">
        <v>1</v>
      </c>
    </row>
    <row r="143" s="1" customFormat="1" ht="36" customHeight="1" spans="1:19">
      <c r="A143" s="9"/>
      <c r="B143" s="9"/>
      <c r="C143" s="9"/>
      <c r="D143" s="10"/>
      <c r="E143" s="9"/>
      <c r="F143" s="11"/>
      <c r="G143" s="9"/>
      <c r="H143" s="9"/>
      <c r="I143" s="9"/>
      <c r="J143" s="9"/>
      <c r="K143" s="14" t="s">
        <v>154</v>
      </c>
      <c r="L143" s="9"/>
      <c r="M143" s="9"/>
      <c r="N143" s="9">
        <v>207</v>
      </c>
      <c r="O143" s="9"/>
      <c r="P143" s="9"/>
      <c r="Q143" s="10"/>
      <c r="S143" s="1">
        <v>1</v>
      </c>
    </row>
    <row r="144" s="1" customFormat="1" ht="45" spans="1:19">
      <c r="A144" s="9"/>
      <c r="B144" s="9"/>
      <c r="C144" s="9"/>
      <c r="D144" s="10"/>
      <c r="E144" s="9"/>
      <c r="F144" s="11"/>
      <c r="G144" s="9"/>
      <c r="H144" s="9"/>
      <c r="I144" s="9"/>
      <c r="J144" s="9"/>
      <c r="K144" s="14" t="s">
        <v>46</v>
      </c>
      <c r="L144" s="9"/>
      <c r="M144" s="9">
        <v>224.67</v>
      </c>
      <c r="N144" s="9"/>
      <c r="O144" s="9"/>
      <c r="P144" s="9"/>
      <c r="Q144" s="10"/>
      <c r="S144" s="1">
        <v>1</v>
      </c>
    </row>
    <row r="145" s="1" customFormat="1" ht="15" spans="1:19">
      <c r="A145" s="9"/>
      <c r="B145" s="9"/>
      <c r="C145" s="9"/>
      <c r="D145" s="10"/>
      <c r="E145" s="9"/>
      <c r="F145" s="11"/>
      <c r="G145" s="9"/>
      <c r="H145" s="9"/>
      <c r="I145" s="9"/>
      <c r="J145" s="9"/>
      <c r="K145" s="14" t="s">
        <v>47</v>
      </c>
      <c r="L145" s="9"/>
      <c r="M145" s="9">
        <v>9.35</v>
      </c>
      <c r="N145" s="9"/>
      <c r="O145" s="9"/>
      <c r="P145" s="9"/>
      <c r="Q145" s="10"/>
      <c r="S145" s="1">
        <v>1</v>
      </c>
    </row>
    <row r="146" s="1" customFormat="1" ht="30" spans="1:19">
      <c r="A146" s="9"/>
      <c r="B146" s="9"/>
      <c r="C146" s="9"/>
      <c r="D146" s="10"/>
      <c r="E146" s="9"/>
      <c r="F146" s="11"/>
      <c r="G146" s="9"/>
      <c r="H146" s="9"/>
      <c r="I146" s="9"/>
      <c r="J146" s="9"/>
      <c r="K146" s="14" t="s">
        <v>155</v>
      </c>
      <c r="L146" s="9"/>
      <c r="M146" s="9">
        <v>12.51</v>
      </c>
      <c r="N146" s="9"/>
      <c r="O146" s="9"/>
      <c r="P146" s="9"/>
      <c r="Q146" s="10"/>
      <c r="S146" s="1">
        <v>1</v>
      </c>
    </row>
    <row r="147" s="1" customFormat="1" ht="30" spans="1:19">
      <c r="A147" s="9"/>
      <c r="B147" s="9"/>
      <c r="C147" s="9"/>
      <c r="D147" s="10"/>
      <c r="E147" s="9"/>
      <c r="F147" s="11"/>
      <c r="G147" s="9"/>
      <c r="H147" s="9"/>
      <c r="I147" s="9"/>
      <c r="J147" s="9"/>
      <c r="K147" s="14" t="s">
        <v>156</v>
      </c>
      <c r="L147" s="9"/>
      <c r="M147" s="9">
        <v>4.61</v>
      </c>
      <c r="N147" s="9"/>
      <c r="O147" s="9"/>
      <c r="P147" s="9"/>
      <c r="Q147" s="10"/>
      <c r="S147" s="1">
        <v>1</v>
      </c>
    </row>
    <row r="148" s="1" customFormat="1" ht="60" spans="1:19">
      <c r="A148" s="9"/>
      <c r="B148" s="9"/>
      <c r="C148" s="9"/>
      <c r="D148" s="10"/>
      <c r="E148" s="9"/>
      <c r="F148" s="11"/>
      <c r="G148" s="9"/>
      <c r="H148" s="9"/>
      <c r="I148" s="9"/>
      <c r="J148" s="9"/>
      <c r="K148" s="14" t="s">
        <v>157</v>
      </c>
      <c r="L148" s="9"/>
      <c r="M148" s="9"/>
      <c r="N148" s="9">
        <v>84.22</v>
      </c>
      <c r="O148" s="9"/>
      <c r="P148" s="9"/>
      <c r="Q148" s="10"/>
      <c r="S148" s="1">
        <v>1</v>
      </c>
    </row>
    <row r="149" s="1" customFormat="1" ht="15" spans="1:19">
      <c r="A149" s="9"/>
      <c r="B149" s="9"/>
      <c r="C149" s="9"/>
      <c r="D149" s="10"/>
      <c r="E149" s="9"/>
      <c r="F149" s="11"/>
      <c r="G149" s="9"/>
      <c r="H149" s="9"/>
      <c r="I149" s="9"/>
      <c r="J149" s="9"/>
      <c r="K149" s="14" t="s">
        <v>158</v>
      </c>
      <c r="L149" s="9"/>
      <c r="M149" s="9"/>
      <c r="N149" s="9">
        <v>40.5</v>
      </c>
      <c r="O149" s="9"/>
      <c r="P149" s="9"/>
      <c r="Q149" s="10"/>
      <c r="S149" s="1">
        <v>1</v>
      </c>
    </row>
    <row r="150" s="1" customFormat="1" ht="15" spans="1:19">
      <c r="A150" s="9"/>
      <c r="B150" s="9"/>
      <c r="C150" s="9"/>
      <c r="D150" s="10"/>
      <c r="E150" s="9"/>
      <c r="F150" s="11"/>
      <c r="G150" s="9"/>
      <c r="H150" s="9"/>
      <c r="I150" s="9"/>
      <c r="J150" s="9"/>
      <c r="K150" s="14" t="s">
        <v>159</v>
      </c>
      <c r="L150" s="9"/>
      <c r="M150" s="9"/>
      <c r="N150" s="9">
        <v>10</v>
      </c>
      <c r="O150" s="9"/>
      <c r="P150" s="9"/>
      <c r="Q150" s="10"/>
      <c r="S150" s="1">
        <v>1</v>
      </c>
    </row>
    <row r="151" s="1" customFormat="1" ht="15" spans="1:19">
      <c r="A151" s="9"/>
      <c r="B151" s="9"/>
      <c r="C151" s="9"/>
      <c r="D151" s="10"/>
      <c r="E151" s="9"/>
      <c r="F151" s="11"/>
      <c r="G151" s="9"/>
      <c r="H151" s="9"/>
      <c r="I151" s="9"/>
      <c r="J151" s="9"/>
      <c r="K151" s="14" t="s">
        <v>160</v>
      </c>
      <c r="L151" s="9"/>
      <c r="M151" s="9"/>
      <c r="N151" s="9">
        <v>93.14</v>
      </c>
      <c r="O151" s="9"/>
      <c r="P151" s="9"/>
      <c r="Q151" s="10"/>
      <c r="S151" s="1">
        <v>1</v>
      </c>
    </row>
    <row r="152" s="1" customFormat="1" ht="30" spans="1:17">
      <c r="A152" s="9"/>
      <c r="B152" s="9"/>
      <c r="C152" s="9"/>
      <c r="D152" s="10"/>
      <c r="E152" s="9"/>
      <c r="F152" s="11"/>
      <c r="G152" s="9"/>
      <c r="H152" s="9"/>
      <c r="I152" s="9"/>
      <c r="J152" s="9"/>
      <c r="K152" s="14" t="s">
        <v>35</v>
      </c>
      <c r="L152" s="9"/>
      <c r="M152" s="9">
        <v>378.276</v>
      </c>
      <c r="N152" s="9"/>
      <c r="O152" s="9"/>
      <c r="P152" s="9"/>
      <c r="Q152" s="10"/>
    </row>
    <row r="153" s="1" customFormat="1" ht="30" spans="1:17">
      <c r="A153" s="9"/>
      <c r="B153" s="9"/>
      <c r="C153" s="9"/>
      <c r="D153" s="10"/>
      <c r="E153" s="9"/>
      <c r="F153" s="11"/>
      <c r="G153" s="9"/>
      <c r="H153" s="9"/>
      <c r="I153" s="9"/>
      <c r="J153" s="9"/>
      <c r="K153" s="14" t="s">
        <v>75</v>
      </c>
      <c r="L153" s="9"/>
      <c r="M153" s="9"/>
      <c r="N153" s="9">
        <v>1694.234</v>
      </c>
      <c r="O153" s="9"/>
      <c r="P153" s="9"/>
      <c r="Q153" s="10"/>
    </row>
    <row r="154" s="1" customFormat="1" ht="30" spans="1:19">
      <c r="A154" s="9"/>
      <c r="B154" s="9"/>
      <c r="C154" s="9"/>
      <c r="D154" s="10"/>
      <c r="E154" s="9"/>
      <c r="F154" s="11"/>
      <c r="G154" s="9"/>
      <c r="H154" s="9"/>
      <c r="I154" s="9"/>
      <c r="J154" s="9"/>
      <c r="K154" s="14" t="s">
        <v>76</v>
      </c>
      <c r="L154" s="9"/>
      <c r="M154" s="9">
        <v>122.740404</v>
      </c>
      <c r="N154" s="9"/>
      <c r="O154" s="9"/>
      <c r="P154" s="9"/>
      <c r="Q154" s="10"/>
      <c r="S154" s="1">
        <v>1</v>
      </c>
    </row>
    <row r="155" s="1" customFormat="1" ht="15" spans="1:19">
      <c r="A155" s="9"/>
      <c r="B155" s="9"/>
      <c r="C155" s="9"/>
      <c r="D155" s="10"/>
      <c r="E155" s="9"/>
      <c r="F155" s="11"/>
      <c r="G155" s="9"/>
      <c r="H155" s="9"/>
      <c r="I155" s="9"/>
      <c r="J155" s="9"/>
      <c r="K155" s="14" t="s">
        <v>47</v>
      </c>
      <c r="L155" s="9"/>
      <c r="M155" s="9">
        <v>64.19</v>
      </c>
      <c r="N155" s="9"/>
      <c r="O155" s="9"/>
      <c r="P155" s="9"/>
      <c r="Q155" s="10"/>
      <c r="S155" s="1">
        <v>1</v>
      </c>
    </row>
    <row r="156" s="1" customFormat="1" ht="15" spans="1:17">
      <c r="A156" s="9"/>
      <c r="B156" s="9"/>
      <c r="C156" s="9"/>
      <c r="D156" s="10"/>
      <c r="E156" s="9"/>
      <c r="F156" s="11"/>
      <c r="G156" s="9"/>
      <c r="H156" s="9"/>
      <c r="I156" s="9"/>
      <c r="J156" s="9"/>
      <c r="K156" s="14"/>
      <c r="L156" s="9"/>
      <c r="M156" s="9"/>
      <c r="N156" s="9"/>
      <c r="O156" s="9"/>
      <c r="P156" s="9"/>
      <c r="Q156" s="10"/>
    </row>
    <row r="157" s="1" customFormat="1" ht="90" customHeight="1" spans="1:17">
      <c r="A157" s="9">
        <v>35</v>
      </c>
      <c r="B157" s="9" t="s">
        <v>161</v>
      </c>
      <c r="C157" s="9" t="s">
        <v>162</v>
      </c>
      <c r="D157" s="10" t="s">
        <v>71</v>
      </c>
      <c r="E157" s="9" t="s">
        <v>27</v>
      </c>
      <c r="F157" s="11" t="s">
        <v>163</v>
      </c>
      <c r="G157" s="9"/>
      <c r="H157" s="9" t="s">
        <v>29</v>
      </c>
      <c r="I157" s="9"/>
      <c r="J157" s="9" t="s">
        <v>85</v>
      </c>
      <c r="K157" s="14" t="s">
        <v>35</v>
      </c>
      <c r="L157" s="9">
        <v>2844.8</v>
      </c>
      <c r="M157" s="9">
        <v>2844.8</v>
      </c>
      <c r="N157" s="9"/>
      <c r="O157" s="9"/>
      <c r="P157" s="9"/>
      <c r="Q157" s="10" t="s">
        <v>71</v>
      </c>
    </row>
    <row r="158" s="1" customFormat="1" ht="90" customHeight="1" spans="1:17">
      <c r="A158" s="9"/>
      <c r="B158" s="9"/>
      <c r="C158" s="9"/>
      <c r="D158" s="10"/>
      <c r="E158" s="9"/>
      <c r="F158" s="11"/>
      <c r="G158" s="9"/>
      <c r="H158" s="9"/>
      <c r="I158" s="9"/>
      <c r="J158" s="9"/>
      <c r="K158" s="14"/>
      <c r="L158" s="9"/>
      <c r="M158" s="9"/>
      <c r="N158" s="9"/>
      <c r="O158" s="9"/>
      <c r="P158" s="9"/>
      <c r="Q158" s="10"/>
    </row>
    <row r="159" s="1" customFormat="1" ht="75" customHeight="1" spans="1:17">
      <c r="A159" s="9">
        <v>36</v>
      </c>
      <c r="B159" s="9" t="s">
        <v>164</v>
      </c>
      <c r="C159" s="9" t="s">
        <v>145</v>
      </c>
      <c r="D159" s="10" t="s">
        <v>71</v>
      </c>
      <c r="E159" s="9" t="s">
        <v>27</v>
      </c>
      <c r="F159" s="11" t="s">
        <v>165</v>
      </c>
      <c r="G159" s="9"/>
      <c r="H159" s="9" t="s">
        <v>29</v>
      </c>
      <c r="I159" s="9"/>
      <c r="J159" s="9" t="s">
        <v>85</v>
      </c>
      <c r="K159" s="14" t="s">
        <v>35</v>
      </c>
      <c r="L159" s="15">
        <v>1683.62</v>
      </c>
      <c r="M159" s="15">
        <v>1683.62</v>
      </c>
      <c r="N159" s="15"/>
      <c r="O159" s="15"/>
      <c r="P159" s="15"/>
      <c r="Q159" s="10" t="s">
        <v>71</v>
      </c>
    </row>
    <row r="160" s="1" customFormat="1" ht="75" customHeight="1" spans="1:17">
      <c r="A160" s="9"/>
      <c r="B160" s="9"/>
      <c r="C160" s="9"/>
      <c r="D160" s="10"/>
      <c r="E160" s="9"/>
      <c r="F160" s="11"/>
      <c r="G160" s="9"/>
      <c r="H160" s="9"/>
      <c r="I160" s="9"/>
      <c r="J160" s="9"/>
      <c r="K160" s="14"/>
      <c r="L160" s="15"/>
      <c r="M160" s="15"/>
      <c r="N160" s="15"/>
      <c r="O160" s="15"/>
      <c r="P160" s="15"/>
      <c r="Q160" s="10"/>
    </row>
    <row r="161" s="1" customFormat="1" ht="30" spans="1:17">
      <c r="A161" s="9">
        <v>37</v>
      </c>
      <c r="B161" s="9" t="s">
        <v>166</v>
      </c>
      <c r="C161" s="9" t="s">
        <v>167</v>
      </c>
      <c r="D161" s="10" t="s">
        <v>71</v>
      </c>
      <c r="E161" s="9" t="s">
        <v>168</v>
      </c>
      <c r="F161" s="11" t="s">
        <v>169</v>
      </c>
      <c r="G161" s="9"/>
      <c r="H161" s="9" t="s">
        <v>29</v>
      </c>
      <c r="I161" s="9"/>
      <c r="J161" s="9" t="s">
        <v>170</v>
      </c>
      <c r="K161" s="14" t="s">
        <v>35</v>
      </c>
      <c r="L161" s="15">
        <v>1535.964642</v>
      </c>
      <c r="M161" s="15">
        <f>638.206404+50.5614</f>
        <v>688.767804</v>
      </c>
      <c r="N161" s="15"/>
      <c r="O161" s="15"/>
      <c r="P161" s="15"/>
      <c r="Q161" s="10" t="s">
        <v>71</v>
      </c>
    </row>
    <row r="162" s="1" customFormat="1" ht="30" spans="1:19">
      <c r="A162" s="9"/>
      <c r="B162" s="9"/>
      <c r="C162" s="9"/>
      <c r="D162" s="10"/>
      <c r="E162" s="9"/>
      <c r="F162" s="11"/>
      <c r="G162" s="9"/>
      <c r="H162" s="9"/>
      <c r="I162" s="9"/>
      <c r="J162" s="9"/>
      <c r="K162" s="14" t="s">
        <v>76</v>
      </c>
      <c r="L162" s="15"/>
      <c r="M162" s="15">
        <v>173.259596</v>
      </c>
      <c r="N162" s="15"/>
      <c r="O162" s="15"/>
      <c r="P162" s="15"/>
      <c r="Q162" s="10"/>
      <c r="S162" s="1">
        <v>1</v>
      </c>
    </row>
    <row r="163" s="1" customFormat="1" ht="30" spans="1:17">
      <c r="A163" s="9"/>
      <c r="B163" s="9"/>
      <c r="C163" s="9"/>
      <c r="D163" s="10"/>
      <c r="E163" s="9"/>
      <c r="F163" s="11"/>
      <c r="G163" s="9"/>
      <c r="H163" s="9"/>
      <c r="I163" s="9"/>
      <c r="J163" s="9"/>
      <c r="K163" s="14" t="s">
        <v>35</v>
      </c>
      <c r="L163" s="15"/>
      <c r="M163" s="15">
        <v>43.337948</v>
      </c>
      <c r="N163" s="15"/>
      <c r="O163" s="15"/>
      <c r="P163" s="15"/>
      <c r="Q163" s="10"/>
    </row>
    <row r="164" s="1" customFormat="1" ht="30" spans="1:17">
      <c r="A164" s="9"/>
      <c r="B164" s="9"/>
      <c r="C164" s="9"/>
      <c r="D164" s="10"/>
      <c r="E164" s="9"/>
      <c r="F164" s="11"/>
      <c r="G164" s="9"/>
      <c r="H164" s="9"/>
      <c r="I164" s="9"/>
      <c r="J164" s="9"/>
      <c r="K164" s="14" t="s">
        <v>75</v>
      </c>
      <c r="L164" s="15"/>
      <c r="M164" s="15"/>
      <c r="N164" s="15">
        <v>76</v>
      </c>
      <c r="O164" s="15"/>
      <c r="P164" s="15"/>
      <c r="Q164" s="10"/>
    </row>
    <row r="165" s="1" customFormat="1" ht="45" spans="1:19">
      <c r="A165" s="9"/>
      <c r="B165" s="9"/>
      <c r="C165" s="9"/>
      <c r="D165" s="10"/>
      <c r="E165" s="9"/>
      <c r="F165" s="11"/>
      <c r="G165" s="9"/>
      <c r="H165" s="9"/>
      <c r="I165" s="9"/>
      <c r="J165" s="9"/>
      <c r="K165" s="14" t="s">
        <v>46</v>
      </c>
      <c r="L165" s="15"/>
      <c r="M165" s="15">
        <v>228.86</v>
      </c>
      <c r="N165" s="15"/>
      <c r="O165" s="15"/>
      <c r="P165" s="15"/>
      <c r="Q165" s="10"/>
      <c r="S165" s="1">
        <v>1</v>
      </c>
    </row>
    <row r="166" s="1" customFormat="1" ht="45" spans="1:19">
      <c r="A166" s="9"/>
      <c r="B166" s="9"/>
      <c r="C166" s="9"/>
      <c r="D166" s="10"/>
      <c r="E166" s="9"/>
      <c r="F166" s="11"/>
      <c r="G166" s="9"/>
      <c r="H166" s="9"/>
      <c r="I166" s="9"/>
      <c r="J166" s="9"/>
      <c r="K166" s="14" t="s">
        <v>46</v>
      </c>
      <c r="L166" s="15"/>
      <c r="M166" s="15">
        <v>216.1</v>
      </c>
      <c r="N166" s="15"/>
      <c r="O166" s="15"/>
      <c r="P166" s="15"/>
      <c r="Q166" s="10"/>
      <c r="S166" s="1">
        <v>1</v>
      </c>
    </row>
    <row r="167" s="1" customFormat="1" ht="30" spans="1:19">
      <c r="A167" s="9"/>
      <c r="B167" s="9"/>
      <c r="C167" s="9"/>
      <c r="D167" s="10"/>
      <c r="E167" s="9"/>
      <c r="F167" s="11"/>
      <c r="G167" s="9"/>
      <c r="H167" s="9"/>
      <c r="I167" s="9"/>
      <c r="J167" s="9"/>
      <c r="K167" s="14" t="s">
        <v>155</v>
      </c>
      <c r="L167" s="15"/>
      <c r="M167" s="15">
        <v>8.25</v>
      </c>
      <c r="N167" s="15"/>
      <c r="O167" s="15"/>
      <c r="P167" s="15"/>
      <c r="Q167" s="10"/>
      <c r="S167" s="1">
        <v>1</v>
      </c>
    </row>
    <row r="168" s="1" customFormat="1" ht="30" spans="1:19">
      <c r="A168" s="9"/>
      <c r="B168" s="9"/>
      <c r="C168" s="9"/>
      <c r="D168" s="10"/>
      <c r="E168" s="9"/>
      <c r="F168" s="11"/>
      <c r="G168" s="9"/>
      <c r="H168" s="9"/>
      <c r="I168" s="9"/>
      <c r="J168" s="9"/>
      <c r="K168" s="14" t="s">
        <v>156</v>
      </c>
      <c r="L168" s="15"/>
      <c r="M168" s="15">
        <v>1.64</v>
      </c>
      <c r="N168" s="15"/>
      <c r="O168" s="15"/>
      <c r="P168" s="15"/>
      <c r="Q168" s="10"/>
      <c r="S168" s="1">
        <v>1</v>
      </c>
    </row>
    <row r="169" s="1" customFormat="1" ht="30" spans="1:19">
      <c r="A169" s="9"/>
      <c r="B169" s="9"/>
      <c r="C169" s="9"/>
      <c r="D169" s="10"/>
      <c r="E169" s="9"/>
      <c r="F169" s="11"/>
      <c r="G169" s="9"/>
      <c r="H169" s="9"/>
      <c r="I169" s="9"/>
      <c r="J169" s="9"/>
      <c r="K169" s="14" t="s">
        <v>76</v>
      </c>
      <c r="L169" s="15"/>
      <c r="M169" s="15">
        <v>49.749294</v>
      </c>
      <c r="N169" s="15"/>
      <c r="O169" s="15"/>
      <c r="P169" s="15"/>
      <c r="Q169" s="10"/>
      <c r="S169" s="1">
        <v>1</v>
      </c>
    </row>
    <row r="170" s="1" customFormat="1" ht="30" spans="1:19">
      <c r="A170" s="9"/>
      <c r="B170" s="9"/>
      <c r="C170" s="9"/>
      <c r="D170" s="10"/>
      <c r="E170" s="9"/>
      <c r="F170" s="11"/>
      <c r="G170" s="9"/>
      <c r="H170" s="9"/>
      <c r="I170" s="9"/>
      <c r="J170" s="9"/>
      <c r="K170" s="14" t="s">
        <v>122</v>
      </c>
      <c r="L170" s="15"/>
      <c r="M170" s="15">
        <f>50.5614-50.5614</f>
        <v>0</v>
      </c>
      <c r="N170" s="15"/>
      <c r="O170" s="15"/>
      <c r="P170" s="15"/>
      <c r="Q170" s="10"/>
      <c r="S170" s="1">
        <v>1</v>
      </c>
    </row>
    <row r="171" s="1" customFormat="1" ht="30" spans="1:19">
      <c r="A171" s="9"/>
      <c r="B171" s="9"/>
      <c r="C171" s="9"/>
      <c r="D171" s="10"/>
      <c r="E171" s="9"/>
      <c r="F171" s="11"/>
      <c r="G171" s="9"/>
      <c r="H171" s="9"/>
      <c r="I171" s="9"/>
      <c r="J171" s="9"/>
      <c r="K171" s="14" t="s">
        <v>122</v>
      </c>
      <c r="L171" s="15"/>
      <c r="M171" s="15">
        <v>50</v>
      </c>
      <c r="N171" s="15"/>
      <c r="O171" s="15"/>
      <c r="P171" s="15"/>
      <c r="Q171" s="10"/>
      <c r="S171" s="1">
        <v>1</v>
      </c>
    </row>
    <row r="172" s="1" customFormat="1" ht="15" spans="1:17">
      <c r="A172" s="9"/>
      <c r="B172" s="9"/>
      <c r="C172" s="9"/>
      <c r="D172" s="10"/>
      <c r="E172" s="9"/>
      <c r="F172" s="11"/>
      <c r="G172" s="9"/>
      <c r="H172" s="9"/>
      <c r="I172" s="9"/>
      <c r="J172" s="9"/>
      <c r="K172" s="14"/>
      <c r="L172" s="15"/>
      <c r="M172" s="15"/>
      <c r="N172" s="15"/>
      <c r="O172" s="15"/>
      <c r="P172" s="15"/>
      <c r="Q172" s="10"/>
    </row>
    <row r="173" s="1" customFormat="1" ht="75" customHeight="1" spans="1:17">
      <c r="A173" s="9">
        <v>38</v>
      </c>
      <c r="B173" s="9" t="s">
        <v>171</v>
      </c>
      <c r="C173" s="9" t="s">
        <v>172</v>
      </c>
      <c r="D173" s="10" t="s">
        <v>26</v>
      </c>
      <c r="E173" s="9" t="s">
        <v>173</v>
      </c>
      <c r="F173" s="11" t="s">
        <v>174</v>
      </c>
      <c r="G173" s="9"/>
      <c r="H173" s="9" t="s">
        <v>29</v>
      </c>
      <c r="I173" s="9"/>
      <c r="J173" s="9" t="s">
        <v>175</v>
      </c>
      <c r="K173" s="14" t="s">
        <v>35</v>
      </c>
      <c r="L173" s="15">
        <v>368.216549</v>
      </c>
      <c r="M173" s="15">
        <v>368.216549</v>
      </c>
      <c r="N173" s="15"/>
      <c r="O173" s="15"/>
      <c r="P173" s="15"/>
      <c r="Q173" s="10" t="s">
        <v>26</v>
      </c>
    </row>
    <row r="174" s="1" customFormat="1" ht="75" customHeight="1" spans="1:17">
      <c r="A174" s="9"/>
      <c r="B174" s="9"/>
      <c r="C174" s="9"/>
      <c r="D174" s="10"/>
      <c r="E174" s="9"/>
      <c r="F174" s="11"/>
      <c r="G174" s="9"/>
      <c r="H174" s="9"/>
      <c r="I174" s="9"/>
      <c r="J174" s="9"/>
      <c r="K174" s="14"/>
      <c r="L174" s="15"/>
      <c r="M174" s="15"/>
      <c r="N174" s="15"/>
      <c r="O174" s="15"/>
      <c r="P174" s="15"/>
      <c r="Q174" s="10"/>
    </row>
    <row r="175" s="1" customFormat="1" ht="54" customHeight="1" spans="1:17">
      <c r="A175" s="9">
        <v>39</v>
      </c>
      <c r="B175" s="9" t="s">
        <v>176</v>
      </c>
      <c r="C175" s="9" t="s">
        <v>177</v>
      </c>
      <c r="D175" s="10" t="s">
        <v>82</v>
      </c>
      <c r="E175" s="9" t="s">
        <v>173</v>
      </c>
      <c r="F175" s="11" t="s">
        <v>178</v>
      </c>
      <c r="G175" s="9"/>
      <c r="H175" s="9" t="s">
        <v>29</v>
      </c>
      <c r="I175" s="9"/>
      <c r="J175" s="9" t="s">
        <v>175</v>
      </c>
      <c r="K175" s="14" t="s">
        <v>35</v>
      </c>
      <c r="L175" s="15">
        <v>311.493151</v>
      </c>
      <c r="M175" s="15">
        <v>311.493151</v>
      </c>
      <c r="N175" s="15"/>
      <c r="O175" s="15"/>
      <c r="P175" s="15"/>
      <c r="Q175" s="10" t="s">
        <v>82</v>
      </c>
    </row>
    <row r="176" s="1" customFormat="1" ht="54" customHeight="1" spans="1:17">
      <c r="A176" s="9"/>
      <c r="B176" s="9"/>
      <c r="C176" s="9"/>
      <c r="D176" s="10"/>
      <c r="E176" s="9"/>
      <c r="F176" s="11"/>
      <c r="G176" s="9"/>
      <c r="H176" s="9"/>
      <c r="I176" s="9"/>
      <c r="J176" s="9"/>
      <c r="K176" s="14"/>
      <c r="L176" s="15"/>
      <c r="M176" s="15"/>
      <c r="N176" s="15"/>
      <c r="O176" s="15"/>
      <c r="P176" s="15"/>
      <c r="Q176" s="10"/>
    </row>
    <row r="177" s="1" customFormat="1" ht="54" customHeight="1" spans="1:17">
      <c r="A177" s="9"/>
      <c r="B177" s="9"/>
      <c r="C177" s="9"/>
      <c r="D177" s="10"/>
      <c r="E177" s="9"/>
      <c r="F177" s="11"/>
      <c r="G177" s="9"/>
      <c r="H177" s="9"/>
      <c r="I177" s="9"/>
      <c r="J177" s="9"/>
      <c r="K177" s="14"/>
      <c r="L177" s="15"/>
      <c r="M177" s="15"/>
      <c r="N177" s="15"/>
      <c r="O177" s="15"/>
      <c r="P177" s="15"/>
      <c r="Q177" s="10"/>
    </row>
    <row r="178" s="1" customFormat="1" ht="54" customHeight="1" spans="1:17">
      <c r="A178" s="9"/>
      <c r="B178" s="9"/>
      <c r="C178" s="9"/>
      <c r="D178" s="10"/>
      <c r="E178" s="9"/>
      <c r="F178" s="11"/>
      <c r="G178" s="9"/>
      <c r="H178" s="9"/>
      <c r="I178" s="9"/>
      <c r="J178" s="9"/>
      <c r="K178" s="14"/>
      <c r="L178" s="15"/>
      <c r="M178" s="15"/>
      <c r="N178" s="15"/>
      <c r="O178" s="15"/>
      <c r="P178" s="15"/>
      <c r="Q178" s="10"/>
    </row>
    <row r="179" s="1" customFormat="1" ht="42" customHeight="1" spans="1:17">
      <c r="A179" s="9">
        <v>40</v>
      </c>
      <c r="B179" s="9" t="s">
        <v>179</v>
      </c>
      <c r="C179" s="9" t="s">
        <v>180</v>
      </c>
      <c r="D179" s="10" t="s">
        <v>26</v>
      </c>
      <c r="E179" s="9" t="s">
        <v>173</v>
      </c>
      <c r="F179" s="11" t="s">
        <v>181</v>
      </c>
      <c r="G179" s="9"/>
      <c r="H179" s="9" t="s">
        <v>29</v>
      </c>
      <c r="I179" s="9"/>
      <c r="J179" s="9" t="s">
        <v>175</v>
      </c>
      <c r="K179" s="14" t="s">
        <v>35</v>
      </c>
      <c r="L179" s="15">
        <v>394.015595</v>
      </c>
      <c r="M179" s="15">
        <v>394.015595</v>
      </c>
      <c r="N179" s="15"/>
      <c r="O179" s="15"/>
      <c r="P179" s="15"/>
      <c r="Q179" s="10" t="s">
        <v>26</v>
      </c>
    </row>
    <row r="180" s="1" customFormat="1" ht="42" customHeight="1" spans="1:17">
      <c r="A180" s="9"/>
      <c r="B180" s="9"/>
      <c r="C180" s="9"/>
      <c r="D180" s="10"/>
      <c r="E180" s="9"/>
      <c r="F180" s="11"/>
      <c r="G180" s="9"/>
      <c r="H180" s="9"/>
      <c r="I180" s="9"/>
      <c r="J180" s="9"/>
      <c r="K180" s="14"/>
      <c r="L180" s="15"/>
      <c r="M180" s="15"/>
      <c r="N180" s="15"/>
      <c r="O180" s="15"/>
      <c r="P180" s="15"/>
      <c r="Q180" s="10"/>
    </row>
    <row r="181" s="1" customFormat="1" ht="42" customHeight="1" spans="1:17">
      <c r="A181" s="9"/>
      <c r="B181" s="9"/>
      <c r="C181" s="9"/>
      <c r="D181" s="10"/>
      <c r="E181" s="9"/>
      <c r="F181" s="11"/>
      <c r="G181" s="9"/>
      <c r="H181" s="9"/>
      <c r="I181" s="9"/>
      <c r="J181" s="9"/>
      <c r="K181" s="14"/>
      <c r="L181" s="15"/>
      <c r="M181" s="15"/>
      <c r="N181" s="15"/>
      <c r="O181" s="15"/>
      <c r="P181" s="15"/>
      <c r="Q181" s="10"/>
    </row>
    <row r="182" s="1" customFormat="1" ht="42" customHeight="1" spans="1:17">
      <c r="A182" s="9"/>
      <c r="B182" s="9"/>
      <c r="C182" s="9"/>
      <c r="D182" s="10"/>
      <c r="E182" s="9"/>
      <c r="F182" s="11"/>
      <c r="G182" s="9"/>
      <c r="H182" s="9"/>
      <c r="I182" s="9"/>
      <c r="J182" s="9"/>
      <c r="K182" s="14"/>
      <c r="L182" s="15"/>
      <c r="M182" s="15"/>
      <c r="N182" s="15"/>
      <c r="O182" s="15"/>
      <c r="P182" s="15"/>
      <c r="Q182" s="10"/>
    </row>
    <row r="183" ht="52" customHeight="1" spans="1:17">
      <c r="A183" s="9">
        <v>41</v>
      </c>
      <c r="B183" s="9" t="s">
        <v>182</v>
      </c>
      <c r="C183" s="9" t="s">
        <v>183</v>
      </c>
      <c r="D183" s="10" t="s">
        <v>65</v>
      </c>
      <c r="E183" s="9" t="s">
        <v>184</v>
      </c>
      <c r="F183" s="11" t="s">
        <v>185</v>
      </c>
      <c r="G183" s="9"/>
      <c r="H183" s="9" t="s">
        <v>29</v>
      </c>
      <c r="I183" s="9"/>
      <c r="J183" s="9" t="s">
        <v>186</v>
      </c>
      <c r="K183" s="14" t="s">
        <v>132</v>
      </c>
      <c r="L183" s="9">
        <v>593</v>
      </c>
      <c r="M183" s="9">
        <v>390</v>
      </c>
      <c r="N183" s="9"/>
      <c r="O183" s="9"/>
      <c r="P183" s="9"/>
      <c r="Q183" s="10" t="s">
        <v>65</v>
      </c>
    </row>
    <row r="184" ht="52" customHeight="1" spans="1:17">
      <c r="A184" s="9"/>
      <c r="B184" s="9"/>
      <c r="C184" s="9"/>
      <c r="D184" s="10"/>
      <c r="E184" s="9"/>
      <c r="F184" s="11"/>
      <c r="G184" s="9"/>
      <c r="H184" s="9"/>
      <c r="I184" s="9"/>
      <c r="J184" s="9"/>
      <c r="K184" s="14" t="s">
        <v>187</v>
      </c>
      <c r="L184" s="9"/>
      <c r="M184" s="9"/>
      <c r="N184" s="9"/>
      <c r="O184" s="9">
        <v>93</v>
      </c>
      <c r="P184" s="9"/>
      <c r="Q184" s="10"/>
    </row>
    <row r="185" ht="52" customHeight="1" spans="1:17">
      <c r="A185" s="9"/>
      <c r="B185" s="9"/>
      <c r="C185" s="9"/>
      <c r="D185" s="10"/>
      <c r="E185" s="9"/>
      <c r="F185" s="11"/>
      <c r="G185" s="9"/>
      <c r="H185" s="9"/>
      <c r="I185" s="9"/>
      <c r="J185" s="9"/>
      <c r="K185" s="14" t="s">
        <v>188</v>
      </c>
      <c r="L185" s="9"/>
      <c r="M185" s="9"/>
      <c r="N185" s="9"/>
      <c r="O185" s="9"/>
      <c r="P185" s="9">
        <v>110</v>
      </c>
      <c r="Q185" s="10"/>
    </row>
    <row r="186" ht="52" customHeight="1" spans="1:17">
      <c r="A186" s="9"/>
      <c r="B186" s="9"/>
      <c r="C186" s="9"/>
      <c r="D186" s="10"/>
      <c r="E186" s="9"/>
      <c r="F186" s="11"/>
      <c r="G186" s="9"/>
      <c r="H186" s="9"/>
      <c r="I186" s="9"/>
      <c r="J186" s="9"/>
      <c r="K186" s="14"/>
      <c r="L186" s="9"/>
      <c r="M186" s="9"/>
      <c r="N186" s="9"/>
      <c r="O186" s="9"/>
      <c r="P186" s="9"/>
      <c r="Q186" s="10"/>
    </row>
    <row r="187" s="1" customFormat="1" ht="30" spans="1:17">
      <c r="A187" s="9">
        <v>42</v>
      </c>
      <c r="B187" s="9" t="s">
        <v>189</v>
      </c>
      <c r="C187" s="9" t="s">
        <v>190</v>
      </c>
      <c r="D187" s="10" t="s">
        <v>65</v>
      </c>
      <c r="E187" s="9" t="s">
        <v>94</v>
      </c>
      <c r="F187" s="11" t="s">
        <v>191</v>
      </c>
      <c r="G187" s="9"/>
      <c r="H187" s="9" t="s">
        <v>29</v>
      </c>
      <c r="I187" s="9"/>
      <c r="J187" s="9" t="s">
        <v>186</v>
      </c>
      <c r="K187" s="14" t="s">
        <v>132</v>
      </c>
      <c r="L187" s="15">
        <v>862.83537</v>
      </c>
      <c r="M187" s="15">
        <v>209</v>
      </c>
      <c r="N187" s="15"/>
      <c r="O187" s="15"/>
      <c r="P187" s="15"/>
      <c r="Q187" s="10" t="s">
        <v>65</v>
      </c>
    </row>
    <row r="188" s="1" customFormat="1" ht="30" spans="1:17">
      <c r="A188" s="9"/>
      <c r="B188" s="9"/>
      <c r="C188" s="9"/>
      <c r="D188" s="10"/>
      <c r="E188" s="9"/>
      <c r="F188" s="11"/>
      <c r="G188" s="9"/>
      <c r="H188" s="9"/>
      <c r="I188" s="9"/>
      <c r="J188" s="9"/>
      <c r="K188" s="14" t="s">
        <v>192</v>
      </c>
      <c r="L188" s="15"/>
      <c r="M188" s="15"/>
      <c r="N188" s="15">
        <v>517</v>
      </c>
      <c r="O188" s="15"/>
      <c r="P188" s="15"/>
      <c r="Q188" s="10"/>
    </row>
    <row r="189" s="1" customFormat="1" ht="30" spans="1:19">
      <c r="A189" s="9"/>
      <c r="B189" s="9"/>
      <c r="C189" s="9"/>
      <c r="D189" s="10"/>
      <c r="E189" s="9"/>
      <c r="F189" s="11"/>
      <c r="G189" s="9"/>
      <c r="H189" s="9"/>
      <c r="I189" s="9"/>
      <c r="J189" s="9"/>
      <c r="K189" s="14" t="s">
        <v>76</v>
      </c>
      <c r="L189" s="15"/>
      <c r="M189" s="15">
        <v>136.83537</v>
      </c>
      <c r="N189" s="15"/>
      <c r="O189" s="15"/>
      <c r="P189" s="15"/>
      <c r="Q189" s="10"/>
      <c r="S189" s="1">
        <v>1</v>
      </c>
    </row>
    <row r="190" s="1" customFormat="1" ht="15" spans="1:17">
      <c r="A190" s="9"/>
      <c r="B190" s="9"/>
      <c r="C190" s="9"/>
      <c r="D190" s="10"/>
      <c r="E190" s="9"/>
      <c r="F190" s="11"/>
      <c r="G190" s="9"/>
      <c r="H190" s="9"/>
      <c r="I190" s="9"/>
      <c r="J190" s="9"/>
      <c r="K190" s="14"/>
      <c r="L190" s="15"/>
      <c r="M190" s="15"/>
      <c r="N190" s="15"/>
      <c r="O190" s="15"/>
      <c r="P190" s="15"/>
      <c r="Q190" s="10"/>
    </row>
    <row r="191" s="1" customFormat="1" ht="15" spans="1:17">
      <c r="A191" s="9"/>
      <c r="B191" s="9"/>
      <c r="C191" s="9"/>
      <c r="D191" s="10"/>
      <c r="E191" s="9"/>
      <c r="F191" s="11"/>
      <c r="G191" s="9"/>
      <c r="H191" s="9"/>
      <c r="I191" s="9"/>
      <c r="J191" s="9"/>
      <c r="K191" s="14"/>
      <c r="L191" s="15"/>
      <c r="M191" s="15"/>
      <c r="N191" s="15"/>
      <c r="O191" s="15"/>
      <c r="P191" s="15"/>
      <c r="Q191" s="10"/>
    </row>
    <row r="192" s="1" customFormat="1" ht="15" spans="1:17">
      <c r="A192" s="9"/>
      <c r="B192" s="9"/>
      <c r="C192" s="9"/>
      <c r="D192" s="10"/>
      <c r="E192" s="9"/>
      <c r="F192" s="11"/>
      <c r="G192" s="9"/>
      <c r="H192" s="9"/>
      <c r="I192" s="9"/>
      <c r="J192" s="9"/>
      <c r="K192" s="14"/>
      <c r="L192" s="15"/>
      <c r="M192" s="15"/>
      <c r="N192" s="15"/>
      <c r="O192" s="15"/>
      <c r="P192" s="15"/>
      <c r="Q192" s="10"/>
    </row>
    <row r="193" s="1" customFormat="1" ht="68" customHeight="1" spans="1:17">
      <c r="A193" s="9">
        <v>43</v>
      </c>
      <c r="B193" s="9" t="s">
        <v>193</v>
      </c>
      <c r="C193" s="9" t="s">
        <v>144</v>
      </c>
      <c r="D193" s="10" t="s">
        <v>65</v>
      </c>
      <c r="E193" s="9" t="s">
        <v>145</v>
      </c>
      <c r="F193" s="19" t="s">
        <v>194</v>
      </c>
      <c r="G193" s="9"/>
      <c r="H193" s="9" t="s">
        <v>29</v>
      </c>
      <c r="I193" s="9"/>
      <c r="J193" s="9" t="s">
        <v>186</v>
      </c>
      <c r="K193" s="14" t="s">
        <v>35</v>
      </c>
      <c r="L193" s="15">
        <v>240</v>
      </c>
      <c r="M193" s="15">
        <v>108</v>
      </c>
      <c r="N193" s="15"/>
      <c r="O193" s="15"/>
      <c r="P193" s="15"/>
      <c r="Q193" s="10" t="s">
        <v>65</v>
      </c>
    </row>
    <row r="194" s="1" customFormat="1" ht="68" customHeight="1" spans="1:17">
      <c r="A194" s="9"/>
      <c r="B194" s="9"/>
      <c r="C194" s="9"/>
      <c r="D194" s="10"/>
      <c r="E194" s="9"/>
      <c r="F194" s="19"/>
      <c r="G194" s="9"/>
      <c r="H194" s="9"/>
      <c r="I194" s="9"/>
      <c r="J194" s="9"/>
      <c r="K194" s="14" t="s">
        <v>187</v>
      </c>
      <c r="L194" s="15"/>
      <c r="M194" s="15"/>
      <c r="N194" s="15"/>
      <c r="O194" s="15">
        <v>32</v>
      </c>
      <c r="P194" s="15"/>
      <c r="Q194" s="10"/>
    </row>
    <row r="195" s="1" customFormat="1" ht="68" customHeight="1" spans="1:17">
      <c r="A195" s="9"/>
      <c r="B195" s="9"/>
      <c r="C195" s="9"/>
      <c r="D195" s="10"/>
      <c r="E195" s="9"/>
      <c r="F195" s="19"/>
      <c r="G195" s="9"/>
      <c r="H195" s="9"/>
      <c r="I195" s="9"/>
      <c r="J195" s="9"/>
      <c r="K195" s="14" t="s">
        <v>188</v>
      </c>
      <c r="L195" s="15"/>
      <c r="M195" s="15"/>
      <c r="N195" s="15"/>
      <c r="O195" s="15"/>
      <c r="P195" s="15">
        <v>100</v>
      </c>
      <c r="Q195" s="10"/>
    </row>
    <row r="196" s="1" customFormat="1" ht="43" customHeight="1" spans="1:17">
      <c r="A196" s="9">
        <v>44</v>
      </c>
      <c r="B196" s="9" t="s">
        <v>195</v>
      </c>
      <c r="C196" s="9" t="s">
        <v>196</v>
      </c>
      <c r="D196" s="10" t="s">
        <v>65</v>
      </c>
      <c r="E196" s="9" t="s">
        <v>197</v>
      </c>
      <c r="F196" s="11" t="s">
        <v>198</v>
      </c>
      <c r="G196" s="9"/>
      <c r="H196" s="9" t="s">
        <v>29</v>
      </c>
      <c r="I196" s="9"/>
      <c r="J196" s="9" t="s">
        <v>186</v>
      </c>
      <c r="K196" s="14" t="s">
        <v>132</v>
      </c>
      <c r="L196" s="15">
        <v>380.549929</v>
      </c>
      <c r="M196" s="15">
        <v>380.549929</v>
      </c>
      <c r="N196" s="15"/>
      <c r="O196" s="15"/>
      <c r="P196" s="15"/>
      <c r="Q196" s="10" t="s">
        <v>65</v>
      </c>
    </row>
    <row r="197" s="1" customFormat="1" ht="43" customHeight="1" spans="1:17">
      <c r="A197" s="9"/>
      <c r="B197" s="9"/>
      <c r="C197" s="9"/>
      <c r="D197" s="10"/>
      <c r="E197" s="9"/>
      <c r="F197" s="11"/>
      <c r="G197" s="9"/>
      <c r="H197" s="9"/>
      <c r="I197" s="9"/>
      <c r="J197" s="9"/>
      <c r="K197" s="14"/>
      <c r="L197" s="15"/>
      <c r="M197" s="15"/>
      <c r="N197" s="15"/>
      <c r="O197" s="15"/>
      <c r="P197" s="15"/>
      <c r="Q197" s="10"/>
    </row>
    <row r="198" s="1" customFormat="1" ht="43" customHeight="1" spans="1:17">
      <c r="A198" s="9"/>
      <c r="B198" s="9"/>
      <c r="C198" s="9"/>
      <c r="D198" s="10"/>
      <c r="E198" s="9"/>
      <c r="F198" s="11"/>
      <c r="G198" s="9"/>
      <c r="H198" s="9"/>
      <c r="I198" s="9"/>
      <c r="J198" s="9"/>
      <c r="K198" s="14"/>
      <c r="L198" s="15"/>
      <c r="M198" s="15"/>
      <c r="N198" s="15"/>
      <c r="O198" s="15"/>
      <c r="P198" s="15"/>
      <c r="Q198" s="10"/>
    </row>
    <row r="199" s="1" customFormat="1" ht="43" customHeight="1" spans="1:17">
      <c r="A199" s="9"/>
      <c r="B199" s="9"/>
      <c r="C199" s="9"/>
      <c r="D199" s="10"/>
      <c r="E199" s="9"/>
      <c r="F199" s="11"/>
      <c r="G199" s="9"/>
      <c r="H199" s="9"/>
      <c r="I199" s="9"/>
      <c r="J199" s="9"/>
      <c r="K199" s="14"/>
      <c r="L199" s="15"/>
      <c r="M199" s="15"/>
      <c r="N199" s="15"/>
      <c r="O199" s="15"/>
      <c r="P199" s="15"/>
      <c r="Q199" s="10"/>
    </row>
    <row r="200" s="1" customFormat="1" ht="87" customHeight="1" spans="1:17">
      <c r="A200" s="9">
        <v>45</v>
      </c>
      <c r="B200" s="9" t="s">
        <v>199</v>
      </c>
      <c r="C200" s="9" t="s">
        <v>200</v>
      </c>
      <c r="D200" s="10" t="s">
        <v>65</v>
      </c>
      <c r="E200" s="9" t="s">
        <v>201</v>
      </c>
      <c r="F200" s="11" t="s">
        <v>202</v>
      </c>
      <c r="G200" s="9"/>
      <c r="H200" s="9" t="s">
        <v>29</v>
      </c>
      <c r="I200" s="9"/>
      <c r="J200" s="9" t="s">
        <v>186</v>
      </c>
      <c r="K200" s="14" t="s">
        <v>132</v>
      </c>
      <c r="L200" s="15">
        <v>390</v>
      </c>
      <c r="M200" s="15">
        <v>390</v>
      </c>
      <c r="N200" s="15"/>
      <c r="O200" s="15"/>
      <c r="P200" s="15"/>
      <c r="Q200" s="10" t="s">
        <v>65</v>
      </c>
    </row>
    <row r="201" s="1" customFormat="1" ht="87" customHeight="1" spans="1:17">
      <c r="A201" s="9"/>
      <c r="B201" s="9"/>
      <c r="C201" s="9"/>
      <c r="D201" s="10"/>
      <c r="E201" s="9"/>
      <c r="F201" s="11"/>
      <c r="G201" s="9"/>
      <c r="H201" s="9"/>
      <c r="I201" s="9"/>
      <c r="J201" s="9"/>
      <c r="K201" s="14"/>
      <c r="L201" s="15"/>
      <c r="M201" s="15"/>
      <c r="N201" s="15"/>
      <c r="O201" s="15"/>
      <c r="P201" s="15"/>
      <c r="Q201" s="10"/>
    </row>
    <row r="202" s="1" customFormat="1" ht="62" customHeight="1" spans="1:17">
      <c r="A202" s="9">
        <v>46</v>
      </c>
      <c r="B202" s="9" t="s">
        <v>203</v>
      </c>
      <c r="C202" s="9" t="s">
        <v>204</v>
      </c>
      <c r="D202" s="10" t="s">
        <v>71</v>
      </c>
      <c r="E202" s="9" t="s">
        <v>117</v>
      </c>
      <c r="F202" s="11" t="s">
        <v>205</v>
      </c>
      <c r="G202" s="9"/>
      <c r="H202" s="9" t="s">
        <v>29</v>
      </c>
      <c r="I202" s="9"/>
      <c r="J202" s="9" t="s">
        <v>186</v>
      </c>
      <c r="K202" s="14" t="s">
        <v>132</v>
      </c>
      <c r="L202" s="15">
        <v>384.696502</v>
      </c>
      <c r="M202" s="15">
        <v>384.696502</v>
      </c>
      <c r="N202" s="15"/>
      <c r="O202" s="15"/>
      <c r="P202" s="15"/>
      <c r="Q202" s="10" t="s">
        <v>71</v>
      </c>
    </row>
    <row r="203" s="1" customFormat="1" ht="62" customHeight="1" spans="1:17">
      <c r="A203" s="9"/>
      <c r="B203" s="9"/>
      <c r="C203" s="9"/>
      <c r="D203" s="10"/>
      <c r="E203" s="9"/>
      <c r="F203" s="11"/>
      <c r="G203" s="9"/>
      <c r="H203" s="9"/>
      <c r="I203" s="9"/>
      <c r="J203" s="9"/>
      <c r="K203" s="14"/>
      <c r="L203" s="15"/>
      <c r="M203" s="15"/>
      <c r="N203" s="15"/>
      <c r="O203" s="15"/>
      <c r="P203" s="15"/>
      <c r="Q203" s="10"/>
    </row>
    <row r="204" s="1" customFormat="1" ht="62" customHeight="1" spans="1:17">
      <c r="A204" s="9"/>
      <c r="B204" s="9"/>
      <c r="C204" s="9"/>
      <c r="D204" s="10"/>
      <c r="E204" s="9"/>
      <c r="F204" s="11"/>
      <c r="G204" s="9"/>
      <c r="H204" s="9"/>
      <c r="I204" s="9"/>
      <c r="J204" s="9"/>
      <c r="K204" s="14"/>
      <c r="L204" s="15"/>
      <c r="M204" s="15"/>
      <c r="N204" s="15"/>
      <c r="O204" s="15"/>
      <c r="P204" s="15"/>
      <c r="Q204" s="10"/>
    </row>
    <row r="205" s="1" customFormat="1" ht="60" customHeight="1" spans="1:17">
      <c r="A205" s="9">
        <v>47</v>
      </c>
      <c r="B205" s="9" t="s">
        <v>206</v>
      </c>
      <c r="C205" s="9" t="s">
        <v>207</v>
      </c>
      <c r="D205" s="10" t="s">
        <v>71</v>
      </c>
      <c r="E205" s="9" t="s">
        <v>117</v>
      </c>
      <c r="F205" s="11" t="s">
        <v>208</v>
      </c>
      <c r="G205" s="9"/>
      <c r="H205" s="9" t="s">
        <v>29</v>
      </c>
      <c r="I205" s="9"/>
      <c r="J205" s="9" t="s">
        <v>186</v>
      </c>
      <c r="K205" s="14" t="s">
        <v>132</v>
      </c>
      <c r="L205" s="15">
        <v>383.939909</v>
      </c>
      <c r="M205" s="15">
        <v>383.939909</v>
      </c>
      <c r="N205" s="15"/>
      <c r="O205" s="15"/>
      <c r="P205" s="15"/>
      <c r="Q205" s="10" t="s">
        <v>71</v>
      </c>
    </row>
    <row r="206" s="1" customFormat="1" ht="60" customHeight="1" spans="1:17">
      <c r="A206" s="9"/>
      <c r="B206" s="9"/>
      <c r="C206" s="9"/>
      <c r="D206" s="10"/>
      <c r="E206" s="9"/>
      <c r="F206" s="11"/>
      <c r="G206" s="9"/>
      <c r="H206" s="9"/>
      <c r="I206" s="9"/>
      <c r="J206" s="9"/>
      <c r="K206" s="14"/>
      <c r="L206" s="15"/>
      <c r="M206" s="15"/>
      <c r="N206" s="15"/>
      <c r="O206" s="15"/>
      <c r="P206" s="15"/>
      <c r="Q206" s="10"/>
    </row>
    <row r="207" s="1" customFormat="1" ht="60" customHeight="1" spans="1:17">
      <c r="A207" s="9"/>
      <c r="B207" s="9"/>
      <c r="C207" s="9"/>
      <c r="D207" s="10"/>
      <c r="E207" s="9"/>
      <c r="F207" s="11"/>
      <c r="G207" s="9"/>
      <c r="H207" s="9"/>
      <c r="I207" s="9"/>
      <c r="J207" s="9"/>
      <c r="K207" s="14"/>
      <c r="L207" s="15"/>
      <c r="M207" s="15"/>
      <c r="N207" s="15"/>
      <c r="O207" s="15"/>
      <c r="P207" s="15"/>
      <c r="Q207" s="10"/>
    </row>
    <row r="208" s="1" customFormat="1" ht="43" customHeight="1" spans="1:17">
      <c r="A208" s="9">
        <v>48</v>
      </c>
      <c r="B208" s="9" t="s">
        <v>209</v>
      </c>
      <c r="C208" s="9" t="s">
        <v>210</v>
      </c>
      <c r="D208" s="10" t="s">
        <v>65</v>
      </c>
      <c r="E208" s="9" t="s">
        <v>184</v>
      </c>
      <c r="F208" s="11" t="s">
        <v>211</v>
      </c>
      <c r="G208" s="9"/>
      <c r="H208" s="9" t="s">
        <v>29</v>
      </c>
      <c r="I208" s="9"/>
      <c r="J208" s="9" t="s">
        <v>186</v>
      </c>
      <c r="K208" s="14" t="s">
        <v>132</v>
      </c>
      <c r="L208" s="15">
        <v>390</v>
      </c>
      <c r="M208" s="15">
        <v>390</v>
      </c>
      <c r="N208" s="15"/>
      <c r="O208" s="15"/>
      <c r="P208" s="15"/>
      <c r="Q208" s="10" t="s">
        <v>65</v>
      </c>
    </row>
    <row r="209" s="1" customFormat="1" ht="43" customHeight="1" spans="1:17">
      <c r="A209" s="9"/>
      <c r="B209" s="9"/>
      <c r="C209" s="9"/>
      <c r="D209" s="10"/>
      <c r="E209" s="9"/>
      <c r="F209" s="11"/>
      <c r="G209" s="9"/>
      <c r="H209" s="9"/>
      <c r="I209" s="9"/>
      <c r="J209" s="9"/>
      <c r="K209" s="14"/>
      <c r="L209" s="15"/>
      <c r="M209" s="15"/>
      <c r="N209" s="15"/>
      <c r="O209" s="15"/>
      <c r="P209" s="15"/>
      <c r="Q209" s="10"/>
    </row>
    <row r="210" s="1" customFormat="1" ht="43" customHeight="1" spans="1:17">
      <c r="A210" s="9"/>
      <c r="B210" s="9"/>
      <c r="C210" s="9"/>
      <c r="D210" s="10"/>
      <c r="E210" s="9"/>
      <c r="F210" s="11"/>
      <c r="G210" s="9"/>
      <c r="H210" s="9"/>
      <c r="I210" s="9"/>
      <c r="J210" s="9"/>
      <c r="K210" s="14"/>
      <c r="L210" s="15"/>
      <c r="M210" s="15"/>
      <c r="N210" s="15"/>
      <c r="O210" s="15"/>
      <c r="P210" s="15"/>
      <c r="Q210" s="10"/>
    </row>
    <row r="211" s="1" customFormat="1" ht="36" customHeight="1" spans="1:17">
      <c r="A211" s="9">
        <v>49</v>
      </c>
      <c r="B211" s="9" t="s">
        <v>212</v>
      </c>
      <c r="C211" s="9" t="s">
        <v>213</v>
      </c>
      <c r="D211" s="10" t="s">
        <v>65</v>
      </c>
      <c r="E211" s="9" t="s">
        <v>184</v>
      </c>
      <c r="F211" s="11" t="s">
        <v>214</v>
      </c>
      <c r="G211" s="9"/>
      <c r="H211" s="9" t="s">
        <v>29</v>
      </c>
      <c r="I211" s="9"/>
      <c r="J211" s="9" t="s">
        <v>186</v>
      </c>
      <c r="K211" s="14" t="s">
        <v>132</v>
      </c>
      <c r="L211" s="9">
        <v>390</v>
      </c>
      <c r="M211" s="9">
        <v>390</v>
      </c>
      <c r="N211" s="9"/>
      <c r="O211" s="9"/>
      <c r="P211" s="9"/>
      <c r="Q211" s="10" t="s">
        <v>65</v>
      </c>
    </row>
    <row r="212" s="1" customFormat="1" ht="36" customHeight="1" spans="1:17">
      <c r="A212" s="9"/>
      <c r="B212" s="9"/>
      <c r="C212" s="9"/>
      <c r="D212" s="10"/>
      <c r="E212" s="9"/>
      <c r="F212" s="11"/>
      <c r="G212" s="9"/>
      <c r="H212" s="9"/>
      <c r="I212" s="9"/>
      <c r="J212" s="9"/>
      <c r="K212" s="14"/>
      <c r="L212" s="9"/>
      <c r="M212" s="9"/>
      <c r="N212" s="9"/>
      <c r="O212" s="9"/>
      <c r="P212" s="9"/>
      <c r="Q212" s="10"/>
    </row>
    <row r="213" s="1" customFormat="1" ht="36" customHeight="1" spans="1:17">
      <c r="A213" s="9"/>
      <c r="B213" s="9"/>
      <c r="C213" s="9"/>
      <c r="D213" s="10"/>
      <c r="E213" s="9"/>
      <c r="F213" s="11"/>
      <c r="G213" s="9"/>
      <c r="H213" s="9"/>
      <c r="I213" s="9"/>
      <c r="J213" s="9"/>
      <c r="K213" s="14"/>
      <c r="L213" s="9"/>
      <c r="M213" s="9"/>
      <c r="N213" s="9"/>
      <c r="O213" s="9"/>
      <c r="P213" s="9"/>
      <c r="Q213" s="10"/>
    </row>
    <row r="214" s="1" customFormat="1" ht="36" customHeight="1" spans="1:17">
      <c r="A214" s="9"/>
      <c r="B214" s="9"/>
      <c r="C214" s="9"/>
      <c r="D214" s="10"/>
      <c r="E214" s="9"/>
      <c r="F214" s="11"/>
      <c r="G214" s="9"/>
      <c r="H214" s="9"/>
      <c r="I214" s="9"/>
      <c r="J214" s="9"/>
      <c r="K214" s="14"/>
      <c r="L214" s="9"/>
      <c r="M214" s="9"/>
      <c r="N214" s="9"/>
      <c r="O214" s="15"/>
      <c r="P214" s="9"/>
      <c r="Q214" s="10"/>
    </row>
    <row r="215" s="1" customFormat="1" ht="36" customHeight="1" spans="1:17">
      <c r="A215" s="9"/>
      <c r="B215" s="9"/>
      <c r="C215" s="9"/>
      <c r="D215" s="10"/>
      <c r="E215" s="9"/>
      <c r="F215" s="11"/>
      <c r="G215" s="9"/>
      <c r="H215" s="9"/>
      <c r="I215" s="9"/>
      <c r="J215" s="9"/>
      <c r="K215" s="14"/>
      <c r="L215" s="9"/>
      <c r="M215" s="15"/>
      <c r="N215" s="15"/>
      <c r="O215" s="15"/>
      <c r="P215" s="9"/>
      <c r="Q215" s="10"/>
    </row>
    <row r="216" s="1" customFormat="1" ht="52" customHeight="1" spans="1:17">
      <c r="A216" s="9">
        <v>50</v>
      </c>
      <c r="B216" s="9" t="s">
        <v>215</v>
      </c>
      <c r="C216" s="9" t="s">
        <v>216</v>
      </c>
      <c r="D216" s="10" t="s">
        <v>65</v>
      </c>
      <c r="E216" s="9" t="s">
        <v>217</v>
      </c>
      <c r="F216" s="11" t="s">
        <v>218</v>
      </c>
      <c r="G216" s="9" t="s">
        <v>29</v>
      </c>
      <c r="H216" s="9"/>
      <c r="I216" s="9"/>
      <c r="J216" s="9" t="s">
        <v>91</v>
      </c>
      <c r="K216" s="14" t="s">
        <v>75</v>
      </c>
      <c r="L216" s="15">
        <v>658.82</v>
      </c>
      <c r="M216" s="9"/>
      <c r="N216" s="9">
        <v>658.82</v>
      </c>
      <c r="O216" s="9"/>
      <c r="P216" s="9"/>
      <c r="Q216" s="10" t="s">
        <v>65</v>
      </c>
    </row>
    <row r="217" s="1" customFormat="1" ht="52" customHeight="1" spans="1:17">
      <c r="A217" s="9"/>
      <c r="B217" s="9"/>
      <c r="C217" s="9"/>
      <c r="D217" s="10"/>
      <c r="E217" s="9"/>
      <c r="F217" s="11"/>
      <c r="G217" s="9"/>
      <c r="H217" s="9"/>
      <c r="I217" s="9"/>
      <c r="J217" s="9"/>
      <c r="K217" s="14"/>
      <c r="L217" s="15"/>
      <c r="M217" s="9"/>
      <c r="N217" s="9"/>
      <c r="O217" s="9"/>
      <c r="P217" s="9"/>
      <c r="Q217" s="10"/>
    </row>
    <row r="218" s="1" customFormat="1" ht="52" customHeight="1" spans="1:17">
      <c r="A218" s="9"/>
      <c r="B218" s="9"/>
      <c r="C218" s="9"/>
      <c r="D218" s="10"/>
      <c r="E218" s="9"/>
      <c r="F218" s="11"/>
      <c r="G218" s="9"/>
      <c r="H218" s="9"/>
      <c r="I218" s="9"/>
      <c r="J218" s="9"/>
      <c r="K218" s="14"/>
      <c r="L218" s="15"/>
      <c r="M218" s="9"/>
      <c r="N218" s="9"/>
      <c r="O218" s="15"/>
      <c r="P218" s="9"/>
      <c r="Q218" s="10"/>
    </row>
    <row r="219" s="1" customFormat="1" ht="52" customHeight="1" spans="1:17">
      <c r="A219" s="9"/>
      <c r="B219" s="9"/>
      <c r="C219" s="9"/>
      <c r="D219" s="10"/>
      <c r="E219" s="9"/>
      <c r="F219" s="11"/>
      <c r="G219" s="9"/>
      <c r="H219" s="9"/>
      <c r="I219" s="9"/>
      <c r="J219" s="9"/>
      <c r="K219" s="14"/>
      <c r="L219" s="15"/>
      <c r="M219" s="15"/>
      <c r="N219" s="15"/>
      <c r="O219" s="15"/>
      <c r="P219" s="9"/>
      <c r="Q219" s="10"/>
    </row>
    <row r="220" s="1" customFormat="1" ht="40" customHeight="1" spans="1:17">
      <c r="A220" s="9">
        <v>51</v>
      </c>
      <c r="B220" s="9" t="s">
        <v>219</v>
      </c>
      <c r="C220" s="9" t="s">
        <v>220</v>
      </c>
      <c r="D220" s="10" t="s">
        <v>26</v>
      </c>
      <c r="E220" s="9" t="s">
        <v>221</v>
      </c>
      <c r="F220" s="11" t="s">
        <v>222</v>
      </c>
      <c r="G220" s="9"/>
      <c r="H220" s="9" t="s">
        <v>29</v>
      </c>
      <c r="I220" s="9"/>
      <c r="J220" s="9" t="s">
        <v>223</v>
      </c>
      <c r="K220" s="14" t="s">
        <v>75</v>
      </c>
      <c r="L220" s="15">
        <v>1220.464274</v>
      </c>
      <c r="M220" s="9"/>
      <c r="N220" s="9">
        <v>1220.464274</v>
      </c>
      <c r="O220" s="9"/>
      <c r="P220" s="9"/>
      <c r="Q220" s="10" t="s">
        <v>26</v>
      </c>
    </row>
    <row r="221" s="1" customFormat="1" ht="25" customHeight="1" spans="1:17">
      <c r="A221" s="9"/>
      <c r="B221" s="9"/>
      <c r="C221" s="9"/>
      <c r="D221" s="10"/>
      <c r="E221" s="9"/>
      <c r="F221" s="11"/>
      <c r="G221" s="9"/>
      <c r="H221" s="9"/>
      <c r="I221" s="9"/>
      <c r="J221" s="9"/>
      <c r="K221" s="14"/>
      <c r="L221" s="15"/>
      <c r="M221" s="9"/>
      <c r="N221" s="9"/>
      <c r="O221" s="9"/>
      <c r="P221" s="9"/>
      <c r="Q221" s="10"/>
    </row>
    <row r="222" s="1" customFormat="1" ht="25" customHeight="1" spans="1:17">
      <c r="A222" s="9"/>
      <c r="B222" s="9"/>
      <c r="C222" s="9"/>
      <c r="D222" s="10"/>
      <c r="E222" s="9"/>
      <c r="F222" s="11"/>
      <c r="G222" s="9"/>
      <c r="H222" s="9"/>
      <c r="I222" s="9"/>
      <c r="J222" s="9"/>
      <c r="K222" s="14"/>
      <c r="L222" s="15"/>
      <c r="M222" s="9"/>
      <c r="N222" s="9"/>
      <c r="O222" s="15"/>
      <c r="P222" s="9"/>
      <c r="Q222" s="10"/>
    </row>
    <row r="223" s="1" customFormat="1" ht="25" customHeight="1" spans="1:17">
      <c r="A223" s="9"/>
      <c r="B223" s="9"/>
      <c r="C223" s="9"/>
      <c r="D223" s="10"/>
      <c r="E223" s="9"/>
      <c r="F223" s="11"/>
      <c r="G223" s="9"/>
      <c r="H223" s="9"/>
      <c r="I223" s="9"/>
      <c r="J223" s="9"/>
      <c r="K223" s="14"/>
      <c r="L223" s="15"/>
      <c r="M223" s="15"/>
      <c r="N223" s="15"/>
      <c r="O223" s="15"/>
      <c r="P223" s="9"/>
      <c r="Q223" s="10"/>
    </row>
    <row r="224" s="1" customFormat="1" ht="49" customHeight="1" spans="1:17">
      <c r="A224" s="9">
        <v>52</v>
      </c>
      <c r="B224" s="9" t="s">
        <v>224</v>
      </c>
      <c r="C224" s="9" t="s">
        <v>225</v>
      </c>
      <c r="D224" s="10" t="s">
        <v>26</v>
      </c>
      <c r="E224" s="9" t="s">
        <v>221</v>
      </c>
      <c r="F224" s="11" t="s">
        <v>226</v>
      </c>
      <c r="G224" s="9"/>
      <c r="H224" s="9" t="s">
        <v>29</v>
      </c>
      <c r="I224" s="9"/>
      <c r="J224" s="9" t="s">
        <v>223</v>
      </c>
      <c r="K224" s="14" t="s">
        <v>75</v>
      </c>
      <c r="L224" s="15">
        <v>496.902208</v>
      </c>
      <c r="M224" s="9"/>
      <c r="N224" s="9">
        <v>496.902208</v>
      </c>
      <c r="O224" s="9"/>
      <c r="P224" s="9"/>
      <c r="Q224" s="10" t="s">
        <v>26</v>
      </c>
    </row>
    <row r="225" s="1" customFormat="1" ht="49" customHeight="1" spans="1:17">
      <c r="A225" s="9"/>
      <c r="B225" s="9"/>
      <c r="C225" s="9"/>
      <c r="D225" s="10"/>
      <c r="E225" s="9"/>
      <c r="F225" s="11"/>
      <c r="G225" s="9"/>
      <c r="H225" s="9"/>
      <c r="I225" s="9"/>
      <c r="J225" s="9"/>
      <c r="K225" s="14"/>
      <c r="L225" s="15"/>
      <c r="M225" s="9"/>
      <c r="N225" s="9"/>
      <c r="O225" s="9"/>
      <c r="P225" s="9"/>
      <c r="Q225" s="10"/>
    </row>
    <row r="226" s="1" customFormat="1" ht="49" customHeight="1" spans="1:17">
      <c r="A226" s="9"/>
      <c r="B226" s="9"/>
      <c r="C226" s="9"/>
      <c r="D226" s="10"/>
      <c r="E226" s="9"/>
      <c r="F226" s="11"/>
      <c r="G226" s="9"/>
      <c r="H226" s="9"/>
      <c r="I226" s="9"/>
      <c r="J226" s="9"/>
      <c r="K226" s="14"/>
      <c r="L226" s="15"/>
      <c r="M226" s="9"/>
      <c r="N226" s="9"/>
      <c r="O226" s="15"/>
      <c r="P226" s="9"/>
      <c r="Q226" s="10"/>
    </row>
    <row r="227" s="1" customFormat="1" ht="49" customHeight="1" spans="1:17">
      <c r="A227" s="9"/>
      <c r="B227" s="9"/>
      <c r="C227" s="9"/>
      <c r="D227" s="10"/>
      <c r="E227" s="9"/>
      <c r="F227" s="11"/>
      <c r="G227" s="9"/>
      <c r="H227" s="9"/>
      <c r="I227" s="9"/>
      <c r="J227" s="9"/>
      <c r="K227" s="14"/>
      <c r="L227" s="15"/>
      <c r="M227" s="15"/>
      <c r="N227" s="15"/>
      <c r="O227" s="15"/>
      <c r="P227" s="9"/>
      <c r="Q227" s="10"/>
    </row>
    <row r="228" ht="43" customHeight="1" spans="1:19">
      <c r="A228" s="9">
        <v>53</v>
      </c>
      <c r="B228" s="9" t="s">
        <v>227</v>
      </c>
      <c r="C228" s="9" t="s">
        <v>83</v>
      </c>
      <c r="D228" s="10" t="s">
        <v>71</v>
      </c>
      <c r="E228" s="9" t="s">
        <v>83</v>
      </c>
      <c r="F228" s="11" t="s">
        <v>228</v>
      </c>
      <c r="G228" s="9"/>
      <c r="H228" s="9" t="s">
        <v>29</v>
      </c>
      <c r="I228" s="9"/>
      <c r="J228" s="9" t="s">
        <v>223</v>
      </c>
      <c r="K228" s="14" t="s">
        <v>122</v>
      </c>
      <c r="L228" s="15">
        <v>519.4386</v>
      </c>
      <c r="M228" s="9">
        <v>443.2686</v>
      </c>
      <c r="N228" s="9"/>
      <c r="O228" s="9"/>
      <c r="P228" s="9"/>
      <c r="Q228" s="10" t="s">
        <v>71</v>
      </c>
      <c r="S228" s="3">
        <v>1</v>
      </c>
    </row>
    <row r="229" ht="43" customHeight="1" spans="1:19">
      <c r="A229" s="9"/>
      <c r="B229" s="9"/>
      <c r="C229" s="9"/>
      <c r="D229" s="10"/>
      <c r="E229" s="9"/>
      <c r="F229" s="11"/>
      <c r="G229" s="9"/>
      <c r="H229" s="9"/>
      <c r="I229" s="9"/>
      <c r="J229" s="9"/>
      <c r="K229" s="14" t="s">
        <v>46</v>
      </c>
      <c r="L229" s="15"/>
      <c r="M229" s="9">
        <v>76.17</v>
      </c>
      <c r="N229" s="9"/>
      <c r="O229" s="9"/>
      <c r="P229" s="9"/>
      <c r="Q229" s="10"/>
      <c r="S229" s="3">
        <v>1</v>
      </c>
    </row>
    <row r="230" ht="43" customHeight="1" spans="1:17">
      <c r="A230" s="9"/>
      <c r="B230" s="9"/>
      <c r="C230" s="9"/>
      <c r="D230" s="10"/>
      <c r="E230" s="9"/>
      <c r="F230" s="11"/>
      <c r="G230" s="9"/>
      <c r="H230" s="9"/>
      <c r="I230" s="9"/>
      <c r="J230" s="9"/>
      <c r="K230" s="14"/>
      <c r="L230" s="15"/>
      <c r="M230" s="9"/>
      <c r="N230" s="9"/>
      <c r="O230" s="15"/>
      <c r="P230" s="9"/>
      <c r="Q230" s="10"/>
    </row>
    <row r="231" ht="43" customHeight="1" spans="1:17">
      <c r="A231" s="9"/>
      <c r="B231" s="9"/>
      <c r="C231" s="9"/>
      <c r="D231" s="10"/>
      <c r="E231" s="9"/>
      <c r="F231" s="11"/>
      <c r="G231" s="9"/>
      <c r="H231" s="9"/>
      <c r="I231" s="9"/>
      <c r="J231" s="9"/>
      <c r="K231" s="14"/>
      <c r="L231" s="15"/>
      <c r="M231" s="15"/>
      <c r="N231" s="15"/>
      <c r="O231" s="15"/>
      <c r="P231" s="9"/>
      <c r="Q231" s="10"/>
    </row>
    <row r="232" ht="42" customHeight="1" spans="1:17">
      <c r="A232" s="9">
        <v>54</v>
      </c>
      <c r="B232" s="9" t="s">
        <v>229</v>
      </c>
      <c r="C232" s="9" t="s">
        <v>70</v>
      </c>
      <c r="D232" s="10">
        <v>45231</v>
      </c>
      <c r="E232" s="9" t="s">
        <v>230</v>
      </c>
      <c r="F232" s="11" t="s">
        <v>231</v>
      </c>
      <c r="G232" s="9"/>
      <c r="H232" s="9" t="s">
        <v>29</v>
      </c>
      <c r="I232" s="9"/>
      <c r="J232" s="9" t="s">
        <v>223</v>
      </c>
      <c r="K232" s="14" t="s">
        <v>35</v>
      </c>
      <c r="L232" s="15">
        <v>323.43</v>
      </c>
      <c r="M232" s="9">
        <v>145.196052</v>
      </c>
      <c r="N232" s="9"/>
      <c r="O232" s="9"/>
      <c r="P232" s="9"/>
      <c r="Q232" s="10">
        <v>45231</v>
      </c>
    </row>
    <row r="233" ht="42" customHeight="1" spans="1:17">
      <c r="A233" s="9"/>
      <c r="B233" s="9"/>
      <c r="C233" s="9"/>
      <c r="D233" s="10"/>
      <c r="E233" s="9"/>
      <c r="F233" s="11"/>
      <c r="G233" s="9"/>
      <c r="H233" s="9"/>
      <c r="I233" s="9"/>
      <c r="J233" s="9"/>
      <c r="K233" s="14" t="s">
        <v>75</v>
      </c>
      <c r="L233" s="15"/>
      <c r="M233" s="9"/>
      <c r="N233" s="9">
        <v>178.233948</v>
      </c>
      <c r="O233" s="9"/>
      <c r="P233" s="9"/>
      <c r="Q233" s="10"/>
    </row>
    <row r="234" ht="42" customHeight="1" spans="1:17">
      <c r="A234" s="9"/>
      <c r="B234" s="9"/>
      <c r="C234" s="9"/>
      <c r="D234" s="10"/>
      <c r="E234" s="9"/>
      <c r="F234" s="11"/>
      <c r="G234" s="9"/>
      <c r="H234" s="9"/>
      <c r="I234" s="9"/>
      <c r="J234" s="9"/>
      <c r="K234" s="14"/>
      <c r="L234" s="15"/>
      <c r="M234" s="9"/>
      <c r="N234" s="9"/>
      <c r="O234" s="15"/>
      <c r="P234" s="9"/>
      <c r="Q234" s="10"/>
    </row>
    <row r="235" ht="42" customHeight="1" spans="1:17">
      <c r="A235" s="9"/>
      <c r="B235" s="9"/>
      <c r="C235" s="9"/>
      <c r="D235" s="10"/>
      <c r="E235" s="9"/>
      <c r="F235" s="11"/>
      <c r="G235" s="9"/>
      <c r="H235" s="9"/>
      <c r="I235" s="9"/>
      <c r="J235" s="9"/>
      <c r="K235" s="14"/>
      <c r="L235" s="15"/>
      <c r="M235" s="15"/>
      <c r="N235" s="15"/>
      <c r="O235" s="15"/>
      <c r="P235" s="9"/>
      <c r="Q235" s="10"/>
    </row>
    <row r="236" s="1" customFormat="1" ht="43" customHeight="1" spans="1:17">
      <c r="A236" s="9">
        <v>55</v>
      </c>
      <c r="B236" s="9" t="s">
        <v>232</v>
      </c>
      <c r="C236" s="9" t="s">
        <v>139</v>
      </c>
      <c r="D236" s="10" t="s">
        <v>82</v>
      </c>
      <c r="E236" s="9" t="s">
        <v>233</v>
      </c>
      <c r="F236" s="11" t="s">
        <v>234</v>
      </c>
      <c r="G236" s="9"/>
      <c r="H236" s="9"/>
      <c r="I236" s="9" t="s">
        <v>29</v>
      </c>
      <c r="J236" s="9" t="s">
        <v>96</v>
      </c>
      <c r="K236" s="14" t="s">
        <v>31</v>
      </c>
      <c r="L236" s="15">
        <v>45.54</v>
      </c>
      <c r="M236" s="9">
        <v>45.54</v>
      </c>
      <c r="N236" s="9"/>
      <c r="O236" s="9"/>
      <c r="P236" s="9"/>
      <c r="Q236" s="10" t="s">
        <v>82</v>
      </c>
    </row>
    <row r="237" s="1" customFormat="1" ht="43" customHeight="1" spans="1:17">
      <c r="A237" s="9"/>
      <c r="B237" s="9"/>
      <c r="C237" s="9"/>
      <c r="D237" s="10"/>
      <c r="E237" s="9"/>
      <c r="F237" s="11"/>
      <c r="G237" s="9"/>
      <c r="H237" s="9"/>
      <c r="I237" s="9"/>
      <c r="J237" s="9"/>
      <c r="K237" s="14"/>
      <c r="L237" s="15"/>
      <c r="M237" s="9"/>
      <c r="N237" s="9"/>
      <c r="O237" s="9"/>
      <c r="P237" s="9"/>
      <c r="Q237" s="10"/>
    </row>
    <row r="238" s="1" customFormat="1" ht="43" customHeight="1" spans="1:17">
      <c r="A238" s="9"/>
      <c r="B238" s="9"/>
      <c r="C238" s="9"/>
      <c r="D238" s="10"/>
      <c r="E238" s="9"/>
      <c r="F238" s="11"/>
      <c r="G238" s="9"/>
      <c r="H238" s="9"/>
      <c r="I238" s="9"/>
      <c r="J238" s="9"/>
      <c r="K238" s="14"/>
      <c r="L238" s="15"/>
      <c r="M238" s="9"/>
      <c r="N238" s="9"/>
      <c r="O238" s="15"/>
      <c r="P238" s="9"/>
      <c r="Q238" s="10"/>
    </row>
    <row r="239" s="1" customFormat="1" ht="43" customHeight="1" spans="1:17">
      <c r="A239" s="9"/>
      <c r="B239" s="9"/>
      <c r="C239" s="9"/>
      <c r="D239" s="10"/>
      <c r="E239" s="9"/>
      <c r="F239" s="11"/>
      <c r="G239" s="9"/>
      <c r="H239" s="9"/>
      <c r="I239" s="9"/>
      <c r="J239" s="9"/>
      <c r="K239" s="14"/>
      <c r="L239" s="15"/>
      <c r="M239" s="15"/>
      <c r="N239" s="15"/>
      <c r="O239" s="15"/>
      <c r="P239" s="9"/>
      <c r="Q239" s="10"/>
    </row>
  </sheetData>
  <autoFilter ref="A5:S239">
    <extLst/>
  </autoFilter>
  <mergeCells count="675">
    <mergeCell ref="A1:B1"/>
    <mergeCell ref="A2:P2"/>
    <mergeCell ref="A3:C3"/>
    <mergeCell ref="K3:M3"/>
    <mergeCell ref="G4:I4"/>
    <mergeCell ref="L4:P4"/>
    <mergeCell ref="A4:A5"/>
    <mergeCell ref="A6:A11"/>
    <mergeCell ref="A12:A15"/>
    <mergeCell ref="A16:A21"/>
    <mergeCell ref="A22:A26"/>
    <mergeCell ref="A27:A32"/>
    <mergeCell ref="A33:A35"/>
    <mergeCell ref="A36:A39"/>
    <mergeCell ref="A40:A43"/>
    <mergeCell ref="A44:A48"/>
    <mergeCell ref="A49:A50"/>
    <mergeCell ref="A51:A53"/>
    <mergeCell ref="A54:A59"/>
    <mergeCell ref="A60:A63"/>
    <mergeCell ref="A64:A65"/>
    <mergeCell ref="A66:A68"/>
    <mergeCell ref="A69:A72"/>
    <mergeCell ref="A73:A76"/>
    <mergeCell ref="A77:A80"/>
    <mergeCell ref="A81:A84"/>
    <mergeCell ref="A85:A88"/>
    <mergeCell ref="A89:A92"/>
    <mergeCell ref="A93:A96"/>
    <mergeCell ref="A97:A100"/>
    <mergeCell ref="A101:A105"/>
    <mergeCell ref="A106:A109"/>
    <mergeCell ref="A110:A116"/>
    <mergeCell ref="A117:A120"/>
    <mergeCell ref="A121:A124"/>
    <mergeCell ref="A125:A128"/>
    <mergeCell ref="A129:A132"/>
    <mergeCell ref="A133:A135"/>
    <mergeCell ref="A136:A138"/>
    <mergeCell ref="A139:A140"/>
    <mergeCell ref="A141:A156"/>
    <mergeCell ref="A157:A158"/>
    <mergeCell ref="A159:A160"/>
    <mergeCell ref="A161:A172"/>
    <mergeCell ref="A173:A174"/>
    <mergeCell ref="A175:A178"/>
    <mergeCell ref="A179:A182"/>
    <mergeCell ref="A183:A186"/>
    <mergeCell ref="A187:A192"/>
    <mergeCell ref="A193:A195"/>
    <mergeCell ref="A196:A199"/>
    <mergeCell ref="A200:A201"/>
    <mergeCell ref="A202:A204"/>
    <mergeCell ref="A205:A207"/>
    <mergeCell ref="A208:A210"/>
    <mergeCell ref="A211:A215"/>
    <mergeCell ref="A216:A219"/>
    <mergeCell ref="A220:A223"/>
    <mergeCell ref="A224:A227"/>
    <mergeCell ref="A228:A231"/>
    <mergeCell ref="A232:A235"/>
    <mergeCell ref="A236:A239"/>
    <mergeCell ref="B4:B5"/>
    <mergeCell ref="B6:B11"/>
    <mergeCell ref="B12:B15"/>
    <mergeCell ref="B16:B21"/>
    <mergeCell ref="B22:B26"/>
    <mergeCell ref="B27:B32"/>
    <mergeCell ref="B33:B35"/>
    <mergeCell ref="B36:B39"/>
    <mergeCell ref="B40:B43"/>
    <mergeCell ref="B44:B48"/>
    <mergeCell ref="B49:B50"/>
    <mergeCell ref="B51:B53"/>
    <mergeCell ref="B54:B59"/>
    <mergeCell ref="B60:B63"/>
    <mergeCell ref="B64:B65"/>
    <mergeCell ref="B66:B68"/>
    <mergeCell ref="B69:B72"/>
    <mergeCell ref="B73:B76"/>
    <mergeCell ref="B77:B80"/>
    <mergeCell ref="B81:B84"/>
    <mergeCell ref="B85:B88"/>
    <mergeCell ref="B89:B92"/>
    <mergeCell ref="B93:B96"/>
    <mergeCell ref="B97:B100"/>
    <mergeCell ref="B101:B105"/>
    <mergeCell ref="B106:B109"/>
    <mergeCell ref="B110:B116"/>
    <mergeCell ref="B117:B120"/>
    <mergeCell ref="B121:B124"/>
    <mergeCell ref="B125:B128"/>
    <mergeCell ref="B129:B132"/>
    <mergeCell ref="B133:B135"/>
    <mergeCell ref="B136:B138"/>
    <mergeCell ref="B139:B140"/>
    <mergeCell ref="B141:B156"/>
    <mergeCell ref="B157:B158"/>
    <mergeCell ref="B159:B160"/>
    <mergeCell ref="B161:B172"/>
    <mergeCell ref="B173:B174"/>
    <mergeCell ref="B175:B178"/>
    <mergeCell ref="B179:B182"/>
    <mergeCell ref="B183:B186"/>
    <mergeCell ref="B187:B192"/>
    <mergeCell ref="B193:B195"/>
    <mergeCell ref="B196:B199"/>
    <mergeCell ref="B200:B201"/>
    <mergeCell ref="B202:B204"/>
    <mergeCell ref="B205:B207"/>
    <mergeCell ref="B208:B210"/>
    <mergeCell ref="B211:B215"/>
    <mergeCell ref="B216:B219"/>
    <mergeCell ref="B220:B223"/>
    <mergeCell ref="B224:B227"/>
    <mergeCell ref="B228:B231"/>
    <mergeCell ref="B232:B235"/>
    <mergeCell ref="B236:B239"/>
    <mergeCell ref="C4:C5"/>
    <mergeCell ref="C6:C11"/>
    <mergeCell ref="C12:C15"/>
    <mergeCell ref="C16:C21"/>
    <mergeCell ref="C22:C26"/>
    <mergeCell ref="C27:C32"/>
    <mergeCell ref="C33:C35"/>
    <mergeCell ref="C36:C39"/>
    <mergeCell ref="C40:C43"/>
    <mergeCell ref="C44:C48"/>
    <mergeCell ref="C49:C50"/>
    <mergeCell ref="C51:C53"/>
    <mergeCell ref="C54:C59"/>
    <mergeCell ref="C60:C63"/>
    <mergeCell ref="C64:C65"/>
    <mergeCell ref="C66:C68"/>
    <mergeCell ref="C69:C72"/>
    <mergeCell ref="C73:C76"/>
    <mergeCell ref="C77:C80"/>
    <mergeCell ref="C81:C84"/>
    <mergeCell ref="C85:C88"/>
    <mergeCell ref="C89:C92"/>
    <mergeCell ref="C93:C96"/>
    <mergeCell ref="C97:C100"/>
    <mergeCell ref="C101:C105"/>
    <mergeCell ref="C106:C109"/>
    <mergeCell ref="C110:C116"/>
    <mergeCell ref="C117:C120"/>
    <mergeCell ref="C121:C124"/>
    <mergeCell ref="C125:C128"/>
    <mergeCell ref="C129:C132"/>
    <mergeCell ref="C133:C135"/>
    <mergeCell ref="C136:C138"/>
    <mergeCell ref="C139:C140"/>
    <mergeCell ref="C141:C156"/>
    <mergeCell ref="C157:C158"/>
    <mergeCell ref="C159:C160"/>
    <mergeCell ref="C161:C172"/>
    <mergeCell ref="C173:C174"/>
    <mergeCell ref="C175:C178"/>
    <mergeCell ref="C179:C182"/>
    <mergeCell ref="C183:C186"/>
    <mergeCell ref="C187:C192"/>
    <mergeCell ref="C193:C195"/>
    <mergeCell ref="C196:C199"/>
    <mergeCell ref="C200:C201"/>
    <mergeCell ref="C202:C204"/>
    <mergeCell ref="C205:C207"/>
    <mergeCell ref="C208:C210"/>
    <mergeCell ref="C211:C215"/>
    <mergeCell ref="C216:C219"/>
    <mergeCell ref="C220:C223"/>
    <mergeCell ref="C224:C227"/>
    <mergeCell ref="C228:C231"/>
    <mergeCell ref="C232:C235"/>
    <mergeCell ref="C236:C239"/>
    <mergeCell ref="D4:D5"/>
    <mergeCell ref="D6:D11"/>
    <mergeCell ref="D12:D15"/>
    <mergeCell ref="D16:D21"/>
    <mergeCell ref="D22:D26"/>
    <mergeCell ref="D27:D32"/>
    <mergeCell ref="D33:D35"/>
    <mergeCell ref="D36:D39"/>
    <mergeCell ref="D40:D43"/>
    <mergeCell ref="D44:D48"/>
    <mergeCell ref="D49:D50"/>
    <mergeCell ref="D51:D53"/>
    <mergeCell ref="D54:D59"/>
    <mergeCell ref="D60:D63"/>
    <mergeCell ref="D64:D65"/>
    <mergeCell ref="D66:D68"/>
    <mergeCell ref="D69:D72"/>
    <mergeCell ref="D73:D76"/>
    <mergeCell ref="D77:D80"/>
    <mergeCell ref="D81:D84"/>
    <mergeCell ref="D85:D88"/>
    <mergeCell ref="D89:D92"/>
    <mergeCell ref="D93:D96"/>
    <mergeCell ref="D97:D100"/>
    <mergeCell ref="D101:D105"/>
    <mergeCell ref="D106:D109"/>
    <mergeCell ref="D110:D116"/>
    <mergeCell ref="D117:D120"/>
    <mergeCell ref="D121:D124"/>
    <mergeCell ref="D125:D128"/>
    <mergeCell ref="D129:D132"/>
    <mergeCell ref="D133:D135"/>
    <mergeCell ref="D136:D138"/>
    <mergeCell ref="D139:D140"/>
    <mergeCell ref="D141:D156"/>
    <mergeCell ref="D157:D158"/>
    <mergeCell ref="D159:D160"/>
    <mergeCell ref="D161:D172"/>
    <mergeCell ref="D173:D174"/>
    <mergeCell ref="D175:D178"/>
    <mergeCell ref="D179:D182"/>
    <mergeCell ref="D183:D186"/>
    <mergeCell ref="D187:D192"/>
    <mergeCell ref="D193:D195"/>
    <mergeCell ref="D196:D199"/>
    <mergeCell ref="D200:D201"/>
    <mergeCell ref="D202:D204"/>
    <mergeCell ref="D205:D207"/>
    <mergeCell ref="D208:D210"/>
    <mergeCell ref="D211:D215"/>
    <mergeCell ref="D216:D219"/>
    <mergeCell ref="D220:D223"/>
    <mergeCell ref="D224:D227"/>
    <mergeCell ref="D228:D231"/>
    <mergeCell ref="D232:D235"/>
    <mergeCell ref="D236:D239"/>
    <mergeCell ref="E4:E5"/>
    <mergeCell ref="E6:E11"/>
    <mergeCell ref="E12:E15"/>
    <mergeCell ref="E16:E21"/>
    <mergeCell ref="E22:E26"/>
    <mergeCell ref="E27:E32"/>
    <mergeCell ref="E33:E35"/>
    <mergeCell ref="E36:E39"/>
    <mergeCell ref="E40:E43"/>
    <mergeCell ref="E44:E48"/>
    <mergeCell ref="E49:E50"/>
    <mergeCell ref="E51:E53"/>
    <mergeCell ref="E54:E59"/>
    <mergeCell ref="E60:E63"/>
    <mergeCell ref="E64:E65"/>
    <mergeCell ref="E66:E68"/>
    <mergeCell ref="E69:E72"/>
    <mergeCell ref="E73:E76"/>
    <mergeCell ref="E77:E80"/>
    <mergeCell ref="E81:E84"/>
    <mergeCell ref="E85:E88"/>
    <mergeCell ref="E89:E92"/>
    <mergeCell ref="E93:E96"/>
    <mergeCell ref="E97:E100"/>
    <mergeCell ref="E101:E105"/>
    <mergeCell ref="E106:E109"/>
    <mergeCell ref="E110:E116"/>
    <mergeCell ref="E117:E120"/>
    <mergeCell ref="E121:E124"/>
    <mergeCell ref="E125:E128"/>
    <mergeCell ref="E129:E132"/>
    <mergeCell ref="E133:E135"/>
    <mergeCell ref="E136:E138"/>
    <mergeCell ref="E139:E140"/>
    <mergeCell ref="E141:E156"/>
    <mergeCell ref="E157:E158"/>
    <mergeCell ref="E159:E160"/>
    <mergeCell ref="E161:E172"/>
    <mergeCell ref="E173:E174"/>
    <mergeCell ref="E175:E178"/>
    <mergeCell ref="E179:E182"/>
    <mergeCell ref="E183:E186"/>
    <mergeCell ref="E187:E192"/>
    <mergeCell ref="E193:E195"/>
    <mergeCell ref="E196:E199"/>
    <mergeCell ref="E200:E201"/>
    <mergeCell ref="E202:E204"/>
    <mergeCell ref="E205:E207"/>
    <mergeCell ref="E208:E210"/>
    <mergeCell ref="E211:E215"/>
    <mergeCell ref="E216:E219"/>
    <mergeCell ref="E220:E223"/>
    <mergeCell ref="E224:E227"/>
    <mergeCell ref="E228:E231"/>
    <mergeCell ref="E232:E235"/>
    <mergeCell ref="E236:E239"/>
    <mergeCell ref="F4:F5"/>
    <mergeCell ref="F6:F11"/>
    <mergeCell ref="F12:F15"/>
    <mergeCell ref="F16:F21"/>
    <mergeCell ref="F22:F26"/>
    <mergeCell ref="F27:F32"/>
    <mergeCell ref="F33:F35"/>
    <mergeCell ref="F36:F39"/>
    <mergeCell ref="F40:F43"/>
    <mergeCell ref="F44:F48"/>
    <mergeCell ref="F49:F50"/>
    <mergeCell ref="F51:F53"/>
    <mergeCell ref="F54:F59"/>
    <mergeCell ref="F60:F63"/>
    <mergeCell ref="F64:F65"/>
    <mergeCell ref="F66:F68"/>
    <mergeCell ref="F69:F72"/>
    <mergeCell ref="F73:F76"/>
    <mergeCell ref="F77:F80"/>
    <mergeCell ref="F81:F84"/>
    <mergeCell ref="F85:F88"/>
    <mergeCell ref="F89:F92"/>
    <mergeCell ref="F93:F96"/>
    <mergeCell ref="F97:F100"/>
    <mergeCell ref="F101:F105"/>
    <mergeCell ref="F106:F109"/>
    <mergeCell ref="F110:F116"/>
    <mergeCell ref="F117:F120"/>
    <mergeCell ref="F121:F124"/>
    <mergeCell ref="F125:F128"/>
    <mergeCell ref="F129:F132"/>
    <mergeCell ref="F133:F135"/>
    <mergeCell ref="F136:F138"/>
    <mergeCell ref="F139:F140"/>
    <mergeCell ref="F141:F156"/>
    <mergeCell ref="F157:F158"/>
    <mergeCell ref="F159:F160"/>
    <mergeCell ref="F161:F172"/>
    <mergeCell ref="F173:F174"/>
    <mergeCell ref="F175:F178"/>
    <mergeCell ref="F179:F182"/>
    <mergeCell ref="F183:F186"/>
    <mergeCell ref="F187:F192"/>
    <mergeCell ref="F193:F195"/>
    <mergeCell ref="F196:F199"/>
    <mergeCell ref="F200:F201"/>
    <mergeCell ref="F202:F204"/>
    <mergeCell ref="F205:F207"/>
    <mergeCell ref="F208:F210"/>
    <mergeCell ref="F211:F215"/>
    <mergeCell ref="F216:F219"/>
    <mergeCell ref="F220:F223"/>
    <mergeCell ref="F224:F227"/>
    <mergeCell ref="F228:F231"/>
    <mergeCell ref="F232:F235"/>
    <mergeCell ref="F236:F239"/>
    <mergeCell ref="G6:G11"/>
    <mergeCell ref="G12:G15"/>
    <mergeCell ref="G16:G21"/>
    <mergeCell ref="G22:G26"/>
    <mergeCell ref="G27:G32"/>
    <mergeCell ref="G33:G35"/>
    <mergeCell ref="G36:G39"/>
    <mergeCell ref="G40:G43"/>
    <mergeCell ref="G44:G48"/>
    <mergeCell ref="G49:G50"/>
    <mergeCell ref="G51:G53"/>
    <mergeCell ref="G54:G59"/>
    <mergeCell ref="G60:G63"/>
    <mergeCell ref="G64:G65"/>
    <mergeCell ref="G66:G68"/>
    <mergeCell ref="G69:G72"/>
    <mergeCell ref="G73:G76"/>
    <mergeCell ref="G77:G80"/>
    <mergeCell ref="G81:G84"/>
    <mergeCell ref="G85:G88"/>
    <mergeCell ref="G89:G92"/>
    <mergeCell ref="G93:G96"/>
    <mergeCell ref="G97:G100"/>
    <mergeCell ref="G101:G105"/>
    <mergeCell ref="G106:G109"/>
    <mergeCell ref="G110:G116"/>
    <mergeCell ref="G117:G120"/>
    <mergeCell ref="G121:G124"/>
    <mergeCell ref="G125:G128"/>
    <mergeCell ref="G129:G132"/>
    <mergeCell ref="G133:G135"/>
    <mergeCell ref="G136:G138"/>
    <mergeCell ref="G139:G140"/>
    <mergeCell ref="G141:G156"/>
    <mergeCell ref="G157:G158"/>
    <mergeCell ref="G159:G160"/>
    <mergeCell ref="G161:G172"/>
    <mergeCell ref="G173:G174"/>
    <mergeCell ref="G175:G178"/>
    <mergeCell ref="G179:G182"/>
    <mergeCell ref="G183:G186"/>
    <mergeCell ref="G187:G192"/>
    <mergeCell ref="G193:G195"/>
    <mergeCell ref="G196:G199"/>
    <mergeCell ref="G200:G201"/>
    <mergeCell ref="G202:G204"/>
    <mergeCell ref="G205:G207"/>
    <mergeCell ref="G208:G210"/>
    <mergeCell ref="G211:G215"/>
    <mergeCell ref="G216:G219"/>
    <mergeCell ref="G220:G223"/>
    <mergeCell ref="G224:G227"/>
    <mergeCell ref="G228:G231"/>
    <mergeCell ref="G232:G235"/>
    <mergeCell ref="G236:G239"/>
    <mergeCell ref="H6:H11"/>
    <mergeCell ref="H12:H15"/>
    <mergeCell ref="H16:H21"/>
    <mergeCell ref="H22:H26"/>
    <mergeCell ref="H27:H32"/>
    <mergeCell ref="H33:H35"/>
    <mergeCell ref="H36:H39"/>
    <mergeCell ref="H40:H43"/>
    <mergeCell ref="H44:H48"/>
    <mergeCell ref="H49:H50"/>
    <mergeCell ref="H51:H53"/>
    <mergeCell ref="H54:H59"/>
    <mergeCell ref="H60:H63"/>
    <mergeCell ref="H64:H65"/>
    <mergeCell ref="H66:H68"/>
    <mergeCell ref="H69:H72"/>
    <mergeCell ref="H73:H76"/>
    <mergeCell ref="H77:H80"/>
    <mergeCell ref="H81:H84"/>
    <mergeCell ref="H85:H88"/>
    <mergeCell ref="H89:H92"/>
    <mergeCell ref="H93:H96"/>
    <mergeCell ref="H97:H100"/>
    <mergeCell ref="H101:H105"/>
    <mergeCell ref="H106:H109"/>
    <mergeCell ref="H110:H116"/>
    <mergeCell ref="H117:H120"/>
    <mergeCell ref="H121:H124"/>
    <mergeCell ref="H125:H128"/>
    <mergeCell ref="H129:H132"/>
    <mergeCell ref="H133:H135"/>
    <mergeCell ref="H136:H138"/>
    <mergeCell ref="H139:H140"/>
    <mergeCell ref="H141:H156"/>
    <mergeCell ref="H157:H158"/>
    <mergeCell ref="H159:H160"/>
    <mergeCell ref="H161:H172"/>
    <mergeCell ref="H173:H174"/>
    <mergeCell ref="H175:H178"/>
    <mergeCell ref="H179:H182"/>
    <mergeCell ref="H183:H186"/>
    <mergeCell ref="H187:H192"/>
    <mergeCell ref="H193:H195"/>
    <mergeCell ref="H196:H199"/>
    <mergeCell ref="H200:H201"/>
    <mergeCell ref="H202:H204"/>
    <mergeCell ref="H205:H207"/>
    <mergeCell ref="H208:H210"/>
    <mergeCell ref="H211:H215"/>
    <mergeCell ref="H216:H219"/>
    <mergeCell ref="H220:H223"/>
    <mergeCell ref="H224:H227"/>
    <mergeCell ref="H228:H231"/>
    <mergeCell ref="H232:H235"/>
    <mergeCell ref="H236:H239"/>
    <mergeCell ref="I6:I11"/>
    <mergeCell ref="I12:I15"/>
    <mergeCell ref="I16:I21"/>
    <mergeCell ref="I22:I26"/>
    <mergeCell ref="I27:I32"/>
    <mergeCell ref="I33:I35"/>
    <mergeCell ref="I36:I39"/>
    <mergeCell ref="I40:I43"/>
    <mergeCell ref="I44:I48"/>
    <mergeCell ref="I49:I50"/>
    <mergeCell ref="I51:I53"/>
    <mergeCell ref="I54:I59"/>
    <mergeCell ref="I60:I63"/>
    <mergeCell ref="I64:I65"/>
    <mergeCell ref="I66:I68"/>
    <mergeCell ref="I69:I72"/>
    <mergeCell ref="I73:I76"/>
    <mergeCell ref="I77:I80"/>
    <mergeCell ref="I81:I84"/>
    <mergeCell ref="I85:I88"/>
    <mergeCell ref="I89:I92"/>
    <mergeCell ref="I93:I96"/>
    <mergeCell ref="I97:I100"/>
    <mergeCell ref="I101:I105"/>
    <mergeCell ref="I106:I109"/>
    <mergeCell ref="I110:I116"/>
    <mergeCell ref="I117:I120"/>
    <mergeCell ref="I121:I124"/>
    <mergeCell ref="I125:I128"/>
    <mergeCell ref="I129:I132"/>
    <mergeCell ref="I133:I135"/>
    <mergeCell ref="I136:I138"/>
    <mergeCell ref="I139:I140"/>
    <mergeCell ref="I141:I156"/>
    <mergeCell ref="I157:I158"/>
    <mergeCell ref="I159:I160"/>
    <mergeCell ref="I161:I172"/>
    <mergeCell ref="I173:I174"/>
    <mergeCell ref="I175:I178"/>
    <mergeCell ref="I179:I182"/>
    <mergeCell ref="I183:I186"/>
    <mergeCell ref="I187:I192"/>
    <mergeCell ref="I193:I195"/>
    <mergeCell ref="I196:I199"/>
    <mergeCell ref="I200:I201"/>
    <mergeCell ref="I202:I204"/>
    <mergeCell ref="I205:I207"/>
    <mergeCell ref="I208:I210"/>
    <mergeCell ref="I211:I215"/>
    <mergeCell ref="I216:I219"/>
    <mergeCell ref="I220:I223"/>
    <mergeCell ref="I224:I227"/>
    <mergeCell ref="I228:I231"/>
    <mergeCell ref="I232:I235"/>
    <mergeCell ref="I236:I239"/>
    <mergeCell ref="J4:J5"/>
    <mergeCell ref="J6:J11"/>
    <mergeCell ref="J12:J15"/>
    <mergeCell ref="J16:J21"/>
    <mergeCell ref="J22:J26"/>
    <mergeCell ref="J27:J32"/>
    <mergeCell ref="J33:J35"/>
    <mergeCell ref="J36:J39"/>
    <mergeCell ref="J40:J43"/>
    <mergeCell ref="J44:J48"/>
    <mergeCell ref="J49:J50"/>
    <mergeCell ref="J51:J53"/>
    <mergeCell ref="J54:J59"/>
    <mergeCell ref="J60:J63"/>
    <mergeCell ref="J64:J65"/>
    <mergeCell ref="J66:J68"/>
    <mergeCell ref="J69:J72"/>
    <mergeCell ref="J73:J76"/>
    <mergeCell ref="J77:J80"/>
    <mergeCell ref="J81:J84"/>
    <mergeCell ref="J85:J88"/>
    <mergeCell ref="J89:J92"/>
    <mergeCell ref="J93:J96"/>
    <mergeCell ref="J97:J100"/>
    <mergeCell ref="J101:J105"/>
    <mergeCell ref="J106:J109"/>
    <mergeCell ref="J110:J116"/>
    <mergeCell ref="J117:J120"/>
    <mergeCell ref="J121:J124"/>
    <mergeCell ref="J125:J128"/>
    <mergeCell ref="J129:J132"/>
    <mergeCell ref="J133:J135"/>
    <mergeCell ref="J136:J138"/>
    <mergeCell ref="J139:J140"/>
    <mergeCell ref="J141:J156"/>
    <mergeCell ref="J157:J158"/>
    <mergeCell ref="J159:J160"/>
    <mergeCell ref="J161:J172"/>
    <mergeCell ref="J173:J174"/>
    <mergeCell ref="J175:J178"/>
    <mergeCell ref="J179:J182"/>
    <mergeCell ref="J183:J186"/>
    <mergeCell ref="J187:J192"/>
    <mergeCell ref="J193:J195"/>
    <mergeCell ref="J196:J199"/>
    <mergeCell ref="J200:J201"/>
    <mergeCell ref="J202:J204"/>
    <mergeCell ref="J205:J207"/>
    <mergeCell ref="J208:J210"/>
    <mergeCell ref="J211:J215"/>
    <mergeCell ref="J216:J219"/>
    <mergeCell ref="J220:J223"/>
    <mergeCell ref="J224:J227"/>
    <mergeCell ref="J228:J231"/>
    <mergeCell ref="J232:J235"/>
    <mergeCell ref="J236:J239"/>
    <mergeCell ref="K4:K5"/>
    <mergeCell ref="L6:L11"/>
    <mergeCell ref="L12:L15"/>
    <mergeCell ref="L16:L21"/>
    <mergeCell ref="L22:L26"/>
    <mergeCell ref="L27:L32"/>
    <mergeCell ref="L33:L35"/>
    <mergeCell ref="L36:L39"/>
    <mergeCell ref="L40:L43"/>
    <mergeCell ref="L44:L48"/>
    <mergeCell ref="L49:L50"/>
    <mergeCell ref="L51:L53"/>
    <mergeCell ref="L54:L59"/>
    <mergeCell ref="L60:L63"/>
    <mergeCell ref="L64:L65"/>
    <mergeCell ref="L66:L68"/>
    <mergeCell ref="L69:L72"/>
    <mergeCell ref="L73:L76"/>
    <mergeCell ref="L77:L80"/>
    <mergeCell ref="L81:L84"/>
    <mergeCell ref="L85:L88"/>
    <mergeCell ref="L89:L92"/>
    <mergeCell ref="L93:L96"/>
    <mergeCell ref="L97:L100"/>
    <mergeCell ref="L101:L105"/>
    <mergeCell ref="L106:L109"/>
    <mergeCell ref="L110:L116"/>
    <mergeCell ref="L117:L120"/>
    <mergeCell ref="L121:L124"/>
    <mergeCell ref="L125:L128"/>
    <mergeCell ref="L129:L132"/>
    <mergeCell ref="L133:L135"/>
    <mergeCell ref="L136:L138"/>
    <mergeCell ref="L139:L140"/>
    <mergeCell ref="L141:L156"/>
    <mergeCell ref="L157:L158"/>
    <mergeCell ref="L159:L160"/>
    <mergeCell ref="L161:L172"/>
    <mergeCell ref="L173:L174"/>
    <mergeCell ref="L175:L178"/>
    <mergeCell ref="L179:L182"/>
    <mergeCell ref="L183:L186"/>
    <mergeCell ref="L187:L192"/>
    <mergeCell ref="L193:L195"/>
    <mergeCell ref="L196:L199"/>
    <mergeCell ref="L200:L201"/>
    <mergeCell ref="L202:L204"/>
    <mergeCell ref="L205:L207"/>
    <mergeCell ref="L208:L210"/>
    <mergeCell ref="L211:L215"/>
    <mergeCell ref="L216:L219"/>
    <mergeCell ref="L220:L223"/>
    <mergeCell ref="L224:L227"/>
    <mergeCell ref="L228:L231"/>
    <mergeCell ref="L232:L235"/>
    <mergeCell ref="L236:L239"/>
    <mergeCell ref="Q4:Q5"/>
    <mergeCell ref="Q6:Q11"/>
    <mergeCell ref="Q12:Q15"/>
    <mergeCell ref="Q16:Q21"/>
    <mergeCell ref="Q22:Q26"/>
    <mergeCell ref="Q27:Q32"/>
    <mergeCell ref="Q33:Q35"/>
    <mergeCell ref="Q36:Q39"/>
    <mergeCell ref="Q40:Q43"/>
    <mergeCell ref="Q44:Q48"/>
    <mergeCell ref="Q49:Q50"/>
    <mergeCell ref="Q51:Q53"/>
    <mergeCell ref="Q54:Q59"/>
    <mergeCell ref="Q60:Q63"/>
    <mergeCell ref="Q64:Q65"/>
    <mergeCell ref="Q66:Q68"/>
    <mergeCell ref="Q69:Q72"/>
    <mergeCell ref="Q73:Q76"/>
    <mergeCell ref="Q77:Q80"/>
    <mergeCell ref="Q81:Q84"/>
    <mergeCell ref="Q85:Q88"/>
    <mergeCell ref="Q89:Q92"/>
    <mergeCell ref="Q93:Q96"/>
    <mergeCell ref="Q97:Q100"/>
    <mergeCell ref="Q101:Q105"/>
    <mergeCell ref="Q106:Q109"/>
    <mergeCell ref="Q110:Q116"/>
    <mergeCell ref="Q117:Q120"/>
    <mergeCell ref="Q121:Q124"/>
    <mergeCell ref="Q125:Q128"/>
    <mergeCell ref="Q129:Q132"/>
    <mergeCell ref="Q133:Q135"/>
    <mergeCell ref="Q136:Q138"/>
    <mergeCell ref="Q139:Q140"/>
    <mergeCell ref="Q141:Q156"/>
    <mergeCell ref="Q157:Q158"/>
    <mergeCell ref="Q159:Q160"/>
    <mergeCell ref="Q161:Q172"/>
    <mergeCell ref="Q173:Q174"/>
    <mergeCell ref="Q175:Q178"/>
    <mergeCell ref="Q179:Q182"/>
    <mergeCell ref="Q183:Q186"/>
    <mergeCell ref="Q187:Q192"/>
    <mergeCell ref="Q193:Q195"/>
    <mergeCell ref="Q196:Q199"/>
    <mergeCell ref="Q200:Q201"/>
    <mergeCell ref="Q202:Q204"/>
    <mergeCell ref="Q205:Q207"/>
    <mergeCell ref="Q208:Q210"/>
    <mergeCell ref="Q211:Q215"/>
    <mergeCell ref="Q216:Q219"/>
    <mergeCell ref="Q220:Q223"/>
    <mergeCell ref="Q224:Q227"/>
    <mergeCell ref="Q228:Q231"/>
    <mergeCell ref="Q232:Q235"/>
    <mergeCell ref="Q236:Q239"/>
  </mergeCells>
  <printOptions horizontalCentered="1"/>
  <pageMargins left="0.314583333333333" right="0.314583333333333" top="0.629861111111111" bottom="0.629861111111111" header="0.314583333333333" footer="0.314583333333333"/>
  <pageSetup paperSize="9" scale="39" firstPageNumber="13" fitToHeight="0" orientation="landscape" useFirstPageNumber="1" horizontalDpi="600"/>
  <headerFooter alignWithMargins="0" scaleWithDoc="0">
    <oddFooter>&amp;C&amp;"仿宋_GB2312"&amp;9 14</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2023-11-28T05:33:06Z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2052-11.8.2.11500</vt:lpwstr>
  </property>
  <property fmtid="{D5CDD505-2E9C-101B-9397-08002B2CF9AE}" pid="3" name="KSOReadingLayout">
    <vt:bool>true</vt:bool>
  </property>
  <property fmtid="{D5CDD505-2E9C-101B-9397-08002B2CF9AE}" pid="4" name="ICV">
    <vt:lpwstr>3553F940385D4DDA81202C25486EA729</vt:lpwstr>
  </property>
</Properties>
</file>