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7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<sst xmlns="http://schemas.openxmlformats.org/spreadsheetml/2006/main" count="90">
  <si>
    <t>2020年公共财政预算支出经济分类明细表</t>
  </si>
  <si>
    <t>单位：万元</t>
  </si>
  <si>
    <t>科目编码</t>
  </si>
  <si>
    <t>科目名称</t>
  </si>
  <si>
    <t>预算数</t>
  </si>
  <si>
    <t>备注</t>
  </si>
  <si>
    <t>类</t>
  </si>
  <si>
    <t>款</t>
  </si>
  <si>
    <t>301</t>
  </si>
  <si>
    <t>工资福利支出</t>
  </si>
  <si>
    <t>01</t>
  </si>
  <si>
    <t>基本工资</t>
  </si>
  <si>
    <t>02</t>
  </si>
  <si>
    <t>津贴补贴</t>
  </si>
  <si>
    <t>03</t>
  </si>
  <si>
    <t>奖金</t>
  </si>
  <si>
    <r>
      <t>0</t>
    </r>
    <r>
      <rPr>
        <sz val="9"/>
        <rFont val="宋体"/>
        <charset val="134"/>
      </rPr>
      <t>8</t>
    </r>
  </si>
  <si>
    <t>机关事业单位基本养老保险缴费</t>
  </si>
  <si>
    <r>
      <t>0</t>
    </r>
    <r>
      <rPr>
        <sz val="9"/>
        <rFont val="宋体"/>
        <charset val="134"/>
      </rPr>
      <t>9</t>
    </r>
  </si>
  <si>
    <t>职业年金</t>
  </si>
  <si>
    <t>10</t>
  </si>
  <si>
    <t>职工基本医疗保险缴费</t>
  </si>
  <si>
    <t>12</t>
  </si>
  <si>
    <t>其他社会保障缴费</t>
  </si>
  <si>
    <t>13</t>
  </si>
  <si>
    <t>住房公积金</t>
  </si>
  <si>
    <t>99</t>
  </si>
  <si>
    <t>其他工资福利支出</t>
  </si>
  <si>
    <t>302</t>
  </si>
  <si>
    <t>商品和服务支出</t>
  </si>
  <si>
    <t>办公费</t>
  </si>
  <si>
    <t>印刷费</t>
  </si>
  <si>
    <t>04</t>
  </si>
  <si>
    <t>手续费</t>
  </si>
  <si>
    <t>05</t>
  </si>
  <si>
    <t>水费</t>
  </si>
  <si>
    <t>06</t>
  </si>
  <si>
    <t>电费</t>
  </si>
  <si>
    <t>07</t>
  </si>
  <si>
    <t>邮电费</t>
  </si>
  <si>
    <t>08</t>
  </si>
  <si>
    <t>取暖费</t>
  </si>
  <si>
    <t>09</t>
  </si>
  <si>
    <t>物业管理费</t>
  </si>
  <si>
    <t>11</t>
  </si>
  <si>
    <t>差旅费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</si>
  <si>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</si>
  <si>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</si>
  <si>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</si>
  <si>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</si>
  <si>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</si>
  <si>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</si>
  <si>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</si>
  <si>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</si>
  <si>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</si>
  <si>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r>
      <t>2</t>
    </r>
    <r>
      <rPr>
        <sz val="9"/>
        <rFont val="宋体"/>
        <charset val="134"/>
      </rPr>
      <t>4</t>
    </r>
  </si>
  <si>
    <t>被装购置费</t>
  </si>
  <si>
    <t>26</t>
  </si>
  <si>
    <t>劳务费</t>
  </si>
  <si>
    <t>28</t>
  </si>
  <si>
    <t>工会经费</t>
  </si>
  <si>
    <t>31</t>
  </si>
  <si>
    <t>公务用车运行维护费</t>
  </si>
  <si>
    <r>
      <t>3</t>
    </r>
    <r>
      <rPr>
        <sz val="9"/>
        <rFont val="宋体"/>
        <charset val="134"/>
      </rPr>
      <t>9</t>
    </r>
  </si>
  <si>
    <t>其他交通费用</t>
  </si>
  <si>
    <t>其他商品和服务支出</t>
  </si>
  <si>
    <t>303</t>
  </si>
  <si>
    <t>对个人和家庭的补助</t>
  </si>
  <si>
    <t>离休费</t>
  </si>
  <si>
    <r>
      <t>0</t>
    </r>
    <r>
      <rPr>
        <sz val="9"/>
        <rFont val="宋体"/>
        <charset val="134"/>
      </rPr>
      <t>2</t>
    </r>
  </si>
  <si>
    <t>退休费</t>
  </si>
  <si>
    <t>生活补助</t>
  </si>
  <si>
    <r>
      <t>0</t>
    </r>
    <r>
      <rPr>
        <sz val="9"/>
        <rFont val="宋体"/>
        <charset val="134"/>
      </rPr>
      <t>6</t>
    </r>
  </si>
  <si>
    <t>救济费</t>
  </si>
  <si>
    <t>医疗费</t>
  </si>
  <si>
    <t>奖励金</t>
  </si>
  <si>
    <t>其他对个人和家庭的补助支出</t>
  </si>
  <si>
    <t>307</t>
  </si>
  <si>
    <t>债务利息支出</t>
  </si>
  <si>
    <t>国内债务付息</t>
  </si>
  <si>
    <t>309</t>
  </si>
  <si>
    <t>基本建设支出</t>
  </si>
  <si>
    <t>基础设施建设</t>
  </si>
  <si>
    <t>其他基本建设支出</t>
  </si>
  <si>
    <t>310</t>
  </si>
  <si>
    <t>资本性支出</t>
  </si>
  <si>
    <r>
      <t>2</t>
    </r>
    <r>
      <rPr>
        <sz val="9"/>
        <rFont val="宋体"/>
        <charset val="134"/>
      </rPr>
      <t>2</t>
    </r>
  </si>
  <si>
    <t>无形资产购置</t>
  </si>
  <si>
    <t>399</t>
  </si>
  <si>
    <t>其他支出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</si>
</sst>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name val="Helv"/>
      <family val="2"/>
      <charset val="0"/>
    </font>
    <font>
      <b/>
      <sz val="9"/>
      <name val="Helv"/>
      <family val="2"/>
      <charset val="0"/>
    </font>
    <font>
      <b/>
      <sz val="18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15" borderId="17" applyNumberFormat="0" applyAlignment="0" applyProtection="0">
      <alignment vertical="center"/>
    </xf>
    <xf numFmtId="0" fontId="26" fillId="15" borderId="13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right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>
      <alignment horizontal="right" vertical="center" wrapText="1"/>
    </xf>
    <xf numFmtId="176" fontId="6" fillId="0" borderId="6" xfId="0" applyNumberFormat="1" applyFont="1" applyFill="1" applyBorder="1" applyAlignment="1">
      <alignment horizontal="right" vertical="center" wrapText="1"/>
    </xf>
    <xf numFmtId="176" fontId="2" fillId="0" borderId="0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 applyProtection="1">
      <alignment horizontal="left" vertical="center"/>
    </xf>
    <xf numFmtId="176" fontId="7" fillId="0" borderId="5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right" vertical="center" wrapText="1"/>
    </xf>
    <xf numFmtId="176" fontId="8" fillId="0" borderId="6" xfId="0" applyNumberFormat="1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C11" sqref="C11"/>
    </sheetView>
  </sheetViews>
  <sheetFormatPr defaultColWidth="6.875" defaultRowHeight="12" outlineLevelCol="5"/>
  <cols>
    <col min="1" max="2" width="3.5" style="3" customWidth="1"/>
    <col min="3" max="3" width="46.875" style="4" customWidth="1"/>
    <col min="4" max="4" width="12.625" style="5" customWidth="1"/>
    <col min="5" max="5" width="14.375" style="1" customWidth="1"/>
    <col min="6" max="6" width="12.25" style="1" customWidth="1"/>
    <col min="7" max="9" width="6.875" style="1" customWidth="1"/>
    <col min="10" max="10" width="10.5" style="1"/>
    <col min="11" max="11" width="8.25" style="1"/>
    <col min="12" max="154" width="6.875" style="1" customWidth="1"/>
    <col min="155" max="16384" width="6.875" style="1"/>
  </cols>
  <sheetData>
    <row r="1" s="1" customFormat="1" ht="30" customHeight="1" spans="1:5">
      <c r="A1" s="6" t="s">
        <v>0</v>
      </c>
      <c r="B1" s="6"/>
      <c r="C1" s="6"/>
      <c r="D1" s="6"/>
      <c r="E1" s="6"/>
    </row>
    <row r="2" s="1" customFormat="1" ht="22.5" customHeight="1" spans="1:5">
      <c r="A2" s="7"/>
      <c r="B2" s="7"/>
      <c r="C2" s="7"/>
      <c r="D2" s="5"/>
      <c r="E2" s="8" t="s">
        <v>1</v>
      </c>
    </row>
    <row r="3" s="1" customFormat="1" ht="9" customHeight="1" spans="1:5">
      <c r="A3" s="9" t="s">
        <v>2</v>
      </c>
      <c r="B3" s="10"/>
      <c r="C3" s="11" t="s">
        <v>3</v>
      </c>
      <c r="D3" s="12" t="s">
        <v>4</v>
      </c>
      <c r="E3" s="13" t="s">
        <v>5</v>
      </c>
    </row>
    <row r="4" s="1" customFormat="1" ht="8.25" customHeight="1" spans="1:5">
      <c r="A4" s="14"/>
      <c r="B4" s="15"/>
      <c r="C4" s="16"/>
      <c r="D4" s="17"/>
      <c r="E4" s="18"/>
    </row>
    <row r="5" s="1" customFormat="1" ht="9" customHeight="1" spans="1:5">
      <c r="A5" s="14" t="s">
        <v>6</v>
      </c>
      <c r="B5" s="15" t="s">
        <v>7</v>
      </c>
      <c r="C5" s="16"/>
      <c r="D5" s="17"/>
      <c r="E5" s="18"/>
    </row>
    <row r="6" s="1" customFormat="1" ht="9.75" customHeight="1" spans="1:5">
      <c r="A6" s="14"/>
      <c r="B6" s="15"/>
      <c r="C6" s="16"/>
      <c r="D6" s="17"/>
      <c r="E6" s="18"/>
    </row>
    <row r="7" s="2" customFormat="1" ht="20.1" customHeight="1" spans="1:6">
      <c r="A7" s="19" t="s">
        <v>8</v>
      </c>
      <c r="B7" s="20"/>
      <c r="C7" s="21" t="s">
        <v>9</v>
      </c>
      <c r="D7" s="22">
        <f>SUM(D8:D16)</f>
        <v>212589</v>
      </c>
      <c r="E7" s="23"/>
      <c r="F7" s="24"/>
    </row>
    <row r="8" s="1" customFormat="1" ht="20.1" customHeight="1" spans="1:5">
      <c r="A8" s="14"/>
      <c r="B8" s="15" t="s">
        <v>10</v>
      </c>
      <c r="C8" s="25" t="s">
        <v>11</v>
      </c>
      <c r="D8" s="26">
        <v>43586</v>
      </c>
      <c r="E8" s="27"/>
    </row>
    <row r="9" s="1" customFormat="1" ht="20.1" customHeight="1" spans="1:6">
      <c r="A9" s="14"/>
      <c r="B9" s="15" t="s">
        <v>12</v>
      </c>
      <c r="C9" s="25" t="s">
        <v>13</v>
      </c>
      <c r="D9" s="26">
        <v>101932</v>
      </c>
      <c r="E9" s="27"/>
      <c r="F9" s="28"/>
    </row>
    <row r="10" s="1" customFormat="1" ht="20.1" customHeight="1" spans="1:6">
      <c r="A10" s="14"/>
      <c r="B10" s="15" t="s">
        <v>14</v>
      </c>
      <c r="C10" s="25" t="s">
        <v>15</v>
      </c>
      <c r="D10" s="26">
        <v>3632</v>
      </c>
      <c r="E10" s="27"/>
      <c r="F10" s="28"/>
    </row>
    <row r="11" s="1" customFormat="1" ht="20.1" customHeight="1" spans="1:5">
      <c r="A11" s="14"/>
      <c r="B11" s="15" t="s">
        <v>16</v>
      </c>
      <c r="C11" s="25" t="s">
        <v>17</v>
      </c>
      <c r="D11" s="26">
        <v>21807</v>
      </c>
      <c r="E11" s="27"/>
    </row>
    <row r="12" s="1" customFormat="1" ht="20.1" customHeight="1" spans="1:6">
      <c r="A12" s="14"/>
      <c r="B12" s="15" t="s">
        <v>18</v>
      </c>
      <c r="C12" s="25" t="s">
        <v>19</v>
      </c>
      <c r="D12" s="26">
        <v>8390</v>
      </c>
      <c r="E12" s="27"/>
      <c r="F12" s="28"/>
    </row>
    <row r="13" s="1" customFormat="1" ht="20.1" customHeight="1" spans="1:5">
      <c r="A13" s="14"/>
      <c r="B13" s="15" t="s">
        <v>20</v>
      </c>
      <c r="C13" s="25" t="s">
        <v>21</v>
      </c>
      <c r="D13" s="26">
        <v>12136</v>
      </c>
      <c r="E13" s="27"/>
    </row>
    <row r="14" s="1" customFormat="1" ht="20.1" customHeight="1" spans="1:5">
      <c r="A14" s="14"/>
      <c r="B14" s="15" t="s">
        <v>22</v>
      </c>
      <c r="C14" s="25" t="s">
        <v>23</v>
      </c>
      <c r="D14" s="26">
        <v>750</v>
      </c>
      <c r="E14" s="27"/>
    </row>
    <row r="15" s="1" customFormat="1" ht="20.1" customHeight="1" spans="1:5">
      <c r="A15" s="14"/>
      <c r="B15" s="15" t="s">
        <v>24</v>
      </c>
      <c r="C15" s="25" t="s">
        <v>25</v>
      </c>
      <c r="D15" s="26">
        <v>15862</v>
      </c>
      <c r="E15" s="27"/>
    </row>
    <row r="16" s="1" customFormat="1" ht="20.1" customHeight="1" spans="1:5">
      <c r="A16" s="14"/>
      <c r="B16" s="15" t="s">
        <v>26</v>
      </c>
      <c r="C16" s="25" t="s">
        <v>27</v>
      </c>
      <c r="D16" s="26">
        <v>4494</v>
      </c>
      <c r="E16" s="27"/>
    </row>
    <row r="17" s="2" customFormat="1" ht="20.1" customHeight="1" spans="1:5">
      <c r="A17" s="19" t="s">
        <v>28</v>
      </c>
      <c r="B17" s="20"/>
      <c r="C17" s="20" t="s">
        <v>29</v>
      </c>
      <c r="D17" s="29">
        <f>SUM(D18:D38)</f>
        <v>5810</v>
      </c>
      <c r="E17" s="30"/>
    </row>
    <row r="18" s="1" customFormat="1" ht="20.1" customHeight="1" spans="1:5">
      <c r="A18" s="14"/>
      <c r="B18" s="15" t="s">
        <v>10</v>
      </c>
      <c r="C18" s="25" t="s">
        <v>30</v>
      </c>
      <c r="D18" s="26">
        <v>747</v>
      </c>
      <c r="E18" s="27"/>
    </row>
    <row r="19" s="1" customFormat="1" ht="20.1" customHeight="1" spans="1:5">
      <c r="A19" s="14"/>
      <c r="B19" s="15" t="s">
        <v>12</v>
      </c>
      <c r="C19" s="25" t="s">
        <v>31</v>
      </c>
      <c r="D19" s="26">
        <v>119</v>
      </c>
      <c r="E19" s="27"/>
    </row>
    <row r="20" s="1" customFormat="1" ht="20.1" customHeight="1" spans="1:5">
      <c r="A20" s="14"/>
      <c r="B20" s="15" t="s">
        <v>32</v>
      </c>
      <c r="C20" s="25" t="s">
        <v>33</v>
      </c>
      <c r="D20" s="26">
        <v>11</v>
      </c>
      <c r="E20" s="27"/>
    </row>
    <row r="21" s="1" customFormat="1" ht="20.1" customHeight="1" spans="1:5">
      <c r="A21" s="14"/>
      <c r="B21" s="15" t="s">
        <v>34</v>
      </c>
      <c r="C21" s="25" t="s">
        <v>35</v>
      </c>
      <c r="D21" s="26">
        <v>105</v>
      </c>
      <c r="E21" s="27"/>
    </row>
    <row r="22" s="1" customFormat="1" ht="20.1" customHeight="1" spans="1:5">
      <c r="A22" s="14"/>
      <c r="B22" s="15" t="s">
        <v>36</v>
      </c>
      <c r="C22" s="25" t="s">
        <v>37</v>
      </c>
      <c r="D22" s="26">
        <v>235</v>
      </c>
      <c r="E22" s="27"/>
    </row>
    <row r="23" s="1" customFormat="1" ht="20.1" customHeight="1" spans="1:5">
      <c r="A23" s="14"/>
      <c r="B23" s="15" t="s">
        <v>38</v>
      </c>
      <c r="C23" s="25" t="s">
        <v>39</v>
      </c>
      <c r="D23" s="26">
        <v>30</v>
      </c>
      <c r="E23" s="27"/>
    </row>
    <row r="24" s="1" customFormat="1" ht="20.1" customHeight="1" spans="1:5">
      <c r="A24" s="14"/>
      <c r="B24" s="15" t="s">
        <v>40</v>
      </c>
      <c r="C24" s="25" t="s">
        <v>41</v>
      </c>
      <c r="D24" s="26">
        <v>2898</v>
      </c>
      <c r="E24" s="27"/>
    </row>
    <row r="25" s="1" customFormat="1" ht="20.1" hidden="1" customHeight="1" spans="1:5">
      <c r="A25" s="14"/>
      <c r="B25" s="15" t="s">
        <v>42</v>
      </c>
      <c r="C25" s="25" t="s">
        <v>43</v>
      </c>
      <c r="D25" s="26">
        <v>0</v>
      </c>
      <c r="E25" s="27"/>
    </row>
    <row r="26" s="1" customFormat="1" ht="20.1" customHeight="1" spans="1:5">
      <c r="A26" s="14"/>
      <c r="B26" s="15" t="s">
        <v>18</v>
      </c>
      <c r="C26" s="25" t="s">
        <v>43</v>
      </c>
      <c r="D26" s="26">
        <v>0</v>
      </c>
      <c r="E26" s="27"/>
    </row>
    <row r="27" s="1" customFormat="1" ht="20.1" customHeight="1" spans="1:5">
      <c r="A27" s="14"/>
      <c r="B27" s="15" t="s">
        <v>44</v>
      </c>
      <c r="C27" s="25" t="s">
        <v>45</v>
      </c>
      <c r="D27" s="26">
        <v>54</v>
      </c>
      <c r="E27" s="27"/>
    </row>
    <row r="28" s="1" customFormat="1" ht="20.1" customHeight="1" spans="1:5">
      <c r="A28" s="14"/>
      <c r="B28" s="15" t="s">
        <v>24</v>
      </c>
      <c r="C28" s="25" t="s">
        <v>46</v>
      </c>
      <c r="D28" s="26">
        <v>76</v>
      </c>
      <c r="E28" s="27"/>
    </row>
    <row r="29" s="1" customFormat="1" ht="20.1" customHeight="1" spans="1:5">
      <c r="A29" s="14"/>
      <c r="B29" s="15" t="s">
        <v>47</v>
      </c>
      <c r="C29" s="25" t="s">
        <v>48</v>
      </c>
      <c r="D29" s="26">
        <v>0</v>
      </c>
      <c r="E29" s="27"/>
    </row>
    <row r="30" s="1" customFormat="1" ht="20.1" customHeight="1" spans="1:5">
      <c r="A30" s="14"/>
      <c r="B30" s="15" t="s">
        <v>49</v>
      </c>
      <c r="C30" s="25" t="s">
        <v>50</v>
      </c>
      <c r="D30" s="26">
        <v>0</v>
      </c>
      <c r="E30" s="27"/>
    </row>
    <row r="31" s="1" customFormat="1" ht="20.1" customHeight="1" spans="1:5">
      <c r="A31" s="14"/>
      <c r="B31" s="15" t="s">
        <v>51</v>
      </c>
      <c r="C31" s="25" t="s">
        <v>52</v>
      </c>
      <c r="D31" s="26">
        <v>6</v>
      </c>
      <c r="E31" s="27"/>
    </row>
    <row r="32" s="1" customFormat="1" ht="20.1" customHeight="1" spans="1:5">
      <c r="A32" s="14"/>
      <c r="B32" s="15" t="s">
        <v>53</v>
      </c>
      <c r="C32" s="25" t="s">
        <v>54</v>
      </c>
      <c r="D32" s="26">
        <v>14</v>
      </c>
      <c r="E32" s="27"/>
    </row>
    <row r="33" s="1" customFormat="1" ht="20.1" customHeight="1" spans="1:5">
      <c r="A33" s="14"/>
      <c r="B33" s="15" t="s">
        <v>55</v>
      </c>
      <c r="C33" s="25" t="s">
        <v>56</v>
      </c>
      <c r="D33" s="26">
        <v>0</v>
      </c>
      <c r="E33" s="27"/>
    </row>
    <row r="34" s="1" customFormat="1" ht="20.1" customHeight="1" spans="1:5">
      <c r="A34" s="14"/>
      <c r="B34" s="15" t="s">
        <v>57</v>
      </c>
      <c r="C34" s="25" t="s">
        <v>58</v>
      </c>
      <c r="D34" s="26">
        <v>7</v>
      </c>
      <c r="E34" s="27"/>
    </row>
    <row r="35" s="1" customFormat="1" ht="20.1" customHeight="1" spans="1:5">
      <c r="A35" s="14"/>
      <c r="B35" s="15" t="s">
        <v>59</v>
      </c>
      <c r="C35" s="25" t="s">
        <v>60</v>
      </c>
      <c r="D35" s="26">
        <v>0</v>
      </c>
      <c r="E35" s="27"/>
    </row>
    <row r="36" s="1" customFormat="1" ht="20.1" customHeight="1" spans="1:5">
      <c r="A36" s="14"/>
      <c r="B36" s="15" t="s">
        <v>61</v>
      </c>
      <c r="C36" s="25" t="s">
        <v>62</v>
      </c>
      <c r="D36" s="26">
        <v>1417</v>
      </c>
      <c r="E36" s="31"/>
    </row>
    <row r="37" s="1" customFormat="1" ht="20.1" customHeight="1" spans="1:5">
      <c r="A37" s="14"/>
      <c r="B37" s="15" t="s">
        <v>63</v>
      </c>
      <c r="C37" s="25" t="s">
        <v>64</v>
      </c>
      <c r="D37" s="26">
        <v>0</v>
      </c>
      <c r="E37" s="31"/>
    </row>
    <row r="38" s="1" customFormat="1" ht="19.5" customHeight="1" spans="1:5">
      <c r="A38" s="14"/>
      <c r="B38" s="15" t="s">
        <v>26</v>
      </c>
      <c r="C38" s="25" t="s">
        <v>65</v>
      </c>
      <c r="D38" s="26">
        <v>91</v>
      </c>
      <c r="E38" s="32"/>
    </row>
    <row r="39" s="2" customFormat="1" ht="21.75" customHeight="1" spans="1:5">
      <c r="A39" s="19" t="s">
        <v>66</v>
      </c>
      <c r="B39" s="20"/>
      <c r="C39" s="20" t="s">
        <v>67</v>
      </c>
      <c r="D39" s="29">
        <f>SUM(D40:D46)</f>
        <v>31608</v>
      </c>
      <c r="E39" s="30"/>
    </row>
    <row r="40" s="1" customFormat="1" ht="20.1" customHeight="1" spans="1:5">
      <c r="A40" s="14"/>
      <c r="B40" s="15" t="s">
        <v>10</v>
      </c>
      <c r="C40" s="25" t="s">
        <v>68</v>
      </c>
      <c r="D40" s="26">
        <v>70</v>
      </c>
      <c r="E40" s="27"/>
    </row>
    <row r="41" s="1" customFormat="1" ht="20.1" customHeight="1" spans="1:5">
      <c r="A41" s="14"/>
      <c r="B41" s="15" t="s">
        <v>69</v>
      </c>
      <c r="C41" s="25" t="s">
        <v>70</v>
      </c>
      <c r="D41" s="26">
        <v>2677</v>
      </c>
      <c r="E41" s="27"/>
    </row>
    <row r="42" s="1" customFormat="1" ht="20.1" customHeight="1" spans="1:5">
      <c r="A42" s="14"/>
      <c r="B42" s="15" t="s">
        <v>34</v>
      </c>
      <c r="C42" s="25" t="s">
        <v>71</v>
      </c>
      <c r="D42" s="26">
        <v>889</v>
      </c>
      <c r="E42" s="27"/>
    </row>
    <row r="43" s="1" customFormat="1" ht="20.1" customHeight="1" spans="1:5">
      <c r="A43" s="14"/>
      <c r="B43" s="15" t="s">
        <v>72</v>
      </c>
      <c r="C43" s="25" t="s">
        <v>73</v>
      </c>
      <c r="D43" s="26">
        <v>0</v>
      </c>
      <c r="E43" s="27"/>
    </row>
    <row r="44" s="1" customFormat="1" ht="20.1" customHeight="1" spans="1:5">
      <c r="A44" s="14"/>
      <c r="B44" s="15" t="s">
        <v>38</v>
      </c>
      <c r="C44" s="25" t="s">
        <v>74</v>
      </c>
      <c r="D44" s="26">
        <v>0</v>
      </c>
      <c r="E44" s="27"/>
    </row>
    <row r="45" s="1" customFormat="1" ht="20.1" customHeight="1" spans="1:5">
      <c r="A45" s="14"/>
      <c r="B45" s="15" t="s">
        <v>18</v>
      </c>
      <c r="C45" s="25" t="s">
        <v>75</v>
      </c>
      <c r="D45" s="26">
        <v>0</v>
      </c>
      <c r="E45" s="27"/>
    </row>
    <row r="46" s="1" customFormat="1" ht="20.1" customHeight="1" spans="1:5">
      <c r="A46" s="14"/>
      <c r="B46" s="15" t="s">
        <v>26</v>
      </c>
      <c r="C46" s="25" t="s">
        <v>76</v>
      </c>
      <c r="D46" s="26">
        <f>27114+858</f>
        <v>27972</v>
      </c>
      <c r="E46" s="27"/>
    </row>
    <row r="47" s="2" customFormat="1" ht="20.1" customHeight="1" spans="1:5">
      <c r="A47" s="33" t="s">
        <v>77</v>
      </c>
      <c r="B47" s="34"/>
      <c r="C47" s="20" t="s">
        <v>78</v>
      </c>
      <c r="D47" s="29">
        <f>D48</f>
        <v>12880</v>
      </c>
      <c r="E47" s="35"/>
    </row>
    <row r="48" s="2" customFormat="1" ht="20.1" customHeight="1" spans="1:5">
      <c r="A48" s="36"/>
      <c r="B48" s="37" t="s">
        <v>10</v>
      </c>
      <c r="C48" s="25" t="s">
        <v>79</v>
      </c>
      <c r="D48" s="26">
        <v>12880</v>
      </c>
      <c r="E48" s="35"/>
    </row>
    <row r="49" s="2" customFormat="1" ht="20.1" customHeight="1" spans="1:5">
      <c r="A49" s="33" t="s">
        <v>80</v>
      </c>
      <c r="B49" s="34"/>
      <c r="C49" s="20" t="s">
        <v>81</v>
      </c>
      <c r="D49" s="29">
        <f>SUM(D50:D51)</f>
        <v>234142</v>
      </c>
      <c r="E49" s="35"/>
    </row>
    <row r="50" s="2" customFormat="1" ht="20.1" customHeight="1" spans="1:5">
      <c r="A50" s="36"/>
      <c r="B50" s="37" t="s">
        <v>34</v>
      </c>
      <c r="C50" s="25" t="s">
        <v>82</v>
      </c>
      <c r="D50" s="26">
        <f>229560+315</f>
        <v>229875</v>
      </c>
      <c r="E50" s="35"/>
    </row>
    <row r="51" s="2" customFormat="1" ht="20.1" customHeight="1" spans="1:5">
      <c r="A51" s="36"/>
      <c r="B51" s="37" t="s">
        <v>26</v>
      </c>
      <c r="C51" s="25" t="s">
        <v>83</v>
      </c>
      <c r="D51" s="26">
        <v>4267</v>
      </c>
      <c r="E51" s="35"/>
    </row>
    <row r="52" s="2" customFormat="1" ht="20.1" customHeight="1" spans="1:5">
      <c r="A52" s="33" t="s">
        <v>84</v>
      </c>
      <c r="B52" s="34"/>
      <c r="C52" s="20" t="s">
        <v>85</v>
      </c>
      <c r="D52" s="29">
        <f>SUM(D53:D53)</f>
        <v>30</v>
      </c>
      <c r="E52" s="35"/>
    </row>
    <row r="53" s="2" customFormat="1" ht="20.1" customHeight="1" spans="1:5">
      <c r="A53" s="36"/>
      <c r="B53" s="37" t="s">
        <v>86</v>
      </c>
      <c r="C53" s="25" t="s">
        <v>87</v>
      </c>
      <c r="D53" s="26">
        <v>30</v>
      </c>
      <c r="E53" s="35"/>
    </row>
    <row r="54" s="2" customFormat="1" ht="20.1" customHeight="1" spans="1:5">
      <c r="A54" s="33" t="s">
        <v>88</v>
      </c>
      <c r="B54" s="34"/>
      <c r="C54" s="20" t="s">
        <v>89</v>
      </c>
      <c r="D54" s="29">
        <f>SUM(D55:D55)</f>
        <v>10367</v>
      </c>
      <c r="E54" s="35"/>
    </row>
    <row r="55" s="2" customFormat="1" ht="20.1" customHeight="1" spans="1:5">
      <c r="A55" s="36"/>
      <c r="B55" s="37" t="s">
        <v>26</v>
      </c>
      <c r="C55" s="25" t="s">
        <v>89</v>
      </c>
      <c r="D55" s="26">
        <v>10367</v>
      </c>
      <c r="E55" s="35"/>
    </row>
    <row r="56" s="2" customFormat="1" ht="20.1" customHeight="1" spans="1:5">
      <c r="A56" s="38"/>
      <c r="B56" s="39"/>
      <c r="C56" s="39"/>
      <c r="D56" s="40">
        <f>SUM(D54+D52+D49+D47+D39+D17+D7)</f>
        <v>507426</v>
      </c>
      <c r="E56" s="41"/>
    </row>
    <row r="57" s="1" customFormat="1" ht="12.75" customHeight="1" spans="1:4">
      <c r="A57" s="3"/>
      <c r="B57" s="3"/>
      <c r="C57" s="4"/>
      <c r="D57" s="5"/>
    </row>
    <row r="58" s="1" customFormat="1" ht="12.75" customHeight="1" spans="1:4">
      <c r="A58" s="3"/>
      <c r="B58" s="3"/>
      <c r="C58" s="4"/>
      <c r="D58" s="5"/>
    </row>
    <row r="59" s="1" customFormat="1" ht="12.75" customHeight="1" spans="1:4">
      <c r="A59" s="3"/>
      <c r="B59" s="3"/>
      <c r="C59" s="4"/>
      <c r="D59" s="5"/>
    </row>
    <row r="60" s="1" customFormat="1" ht="12.75" customHeight="1" spans="1:4">
      <c r="A60" s="3"/>
      <c r="B60" s="3"/>
      <c r="C60" s="4"/>
      <c r="D60" s="5"/>
    </row>
  </sheetData>
  <mergeCells count="9">
    <mergeCell ref="A1:E1"/>
    <mergeCell ref="A2:C2"/>
    <mergeCell ref="A56:C56"/>
    <mergeCell ref="A5:A6"/>
    <mergeCell ref="B5:B6"/>
    <mergeCell ref="C3:C6"/>
    <mergeCell ref="D3:D6"/>
    <mergeCell ref="E3:E6"/>
    <mergeCell ref="A3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czj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2021-05-27T04:50:38Z</dcterms:created>
  <dcterms:modified xsi:type="dcterms:W3CDTF">2021-05-27T04:51:13Z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