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申报表" sheetId="1" r:id="rId1"/>
    <sheet name="5月监控" sheetId="2" r:id="rId2"/>
    <sheet name="6月监控" sheetId="3" r:id="rId3"/>
    <sheet name="8月监控 " sheetId="4" r:id="rId4"/>
  </sheets>
  <definedNames>
    <definedName name="_xlnm.Print_Area" localSheetId="0">申报表!$A$1:$E$26</definedName>
    <definedName name="_xlnm.Print_Area" localSheetId="1">'5月监控'!$A$1:$J$24</definedName>
    <definedName name="_xlnm.Print_Area" localSheetId="2">'6月监控'!$A$1:$J$24</definedName>
    <definedName name="_xlnm.Print_Area" localSheetId="3">'8月监控 '!$A$1:$J$24</definedName>
  </definedNames>
  <calcPr calcId="144525"/>
</workbook>
</file>

<file path=xl/sharedStrings.xml><?xml version="1.0" encoding="utf-8"?>
<sst xmlns="http://schemas.openxmlformats.org/spreadsheetml/2006/main" count="268" uniqueCount="74">
  <si>
    <t>附1</t>
  </si>
  <si>
    <t>绩效目标申报表</t>
  </si>
  <si>
    <t>（2021年度）</t>
  </si>
  <si>
    <t>项目名称</t>
  </si>
  <si>
    <t>阿克陶县巴仁乡萨依巴格村巴仁杏产业示范区特色林果提质增效项目</t>
  </si>
  <si>
    <t>项目负责人及电话</t>
  </si>
  <si>
    <t>杨秀山13899488000</t>
  </si>
  <si>
    <t>主管部门</t>
  </si>
  <si>
    <t>阿克陶县自然资源局</t>
  </si>
  <si>
    <t>实施单位</t>
  </si>
  <si>
    <t>阿克陶县巴仁乡
人民政府</t>
  </si>
  <si>
    <t>资金情况（万元）</t>
  </si>
  <si>
    <t>年度资金总额：</t>
  </si>
  <si>
    <t>其中：财政拨款</t>
  </si>
  <si>
    <t>其他资金</t>
  </si>
  <si>
    <t>总体目标</t>
  </si>
  <si>
    <t>年度目标</t>
  </si>
  <si>
    <t>目标1：对巴仁乡萨依巴格村巴仁杏产业示范区实施特色林果提质增效，总规模2730亩，包括补植补造27800株、嫁接48640株，施肥2730m³，除草2730亩。
目标2：通过项目实施提高林果产量，增加农户收入，使2730亩林果得到有效提质增效，预计增收245.7万元，其受益脱贫人口（含监测帮扶对象）增收156.105万元，涉及395户1896人，其中：受益脱贫人口（含监测帮扶对象）户265户1331人。</t>
  </si>
  <si>
    <t>绩效指标</t>
  </si>
  <si>
    <t>一级指标</t>
  </si>
  <si>
    <t>二级指标</t>
  </si>
  <si>
    <t>三级指标</t>
  </si>
  <si>
    <t>指标值</t>
  </si>
  <si>
    <t>产出指标</t>
  </si>
  <si>
    <t>数量指标</t>
  </si>
  <si>
    <t>林果提质增效面积（≥**亩）</t>
  </si>
  <si>
    <t>质量指标</t>
  </si>
  <si>
    <t>项目验收合格率（100%）</t>
  </si>
  <si>
    <t>时效指标</t>
  </si>
  <si>
    <t>项目开始时间</t>
  </si>
  <si>
    <t>2021年3月</t>
  </si>
  <si>
    <t>项目完成时间</t>
  </si>
  <si>
    <t>2021年8月</t>
  </si>
  <si>
    <t>项目完成及时率（100%）</t>
  </si>
  <si>
    <t>成本指标</t>
  </si>
  <si>
    <t>林果提质增效每亩补助金额（≤**元）</t>
  </si>
  <si>
    <t>效益指标</t>
  </si>
  <si>
    <t>经济效益指标</t>
  </si>
  <si>
    <t>项目实施增加收益（≥**万元）</t>
  </si>
  <si>
    <t xml:space="preserve">    其中：带动增加建档立卡人口全年总收入（≥**万元）</t>
  </si>
  <si>
    <t>社会效益指标</t>
  </si>
  <si>
    <t>受益人口数（≥**人）</t>
  </si>
  <si>
    <t xml:space="preserve">   其中：受益建档立卡人口数（≥**人）</t>
  </si>
  <si>
    <t>生态效益指标</t>
  </si>
  <si>
    <t>可持续影响指标</t>
  </si>
  <si>
    <t>持续稳定增加农民收入</t>
  </si>
  <si>
    <t>长期</t>
  </si>
  <si>
    <t>满意度指标</t>
  </si>
  <si>
    <t>服务对象满意度指标</t>
  </si>
  <si>
    <t>受益群众满意度（≥**%）</t>
  </si>
  <si>
    <t>受益建档立卡人口满意度（≥**%）</t>
  </si>
  <si>
    <t>注：1.“其他资金”是指与财政拨款共同用于同一脱贫攻坚项目的单位自有资金、社会资金等。
    2.各地请根据实际情况，选择适合的二级指标进行填报，并细化为三级指标和指标值。</t>
  </si>
  <si>
    <t>绩效运行监控表</t>
  </si>
  <si>
    <t>项目负责人</t>
  </si>
  <si>
    <t>类别</t>
  </si>
  <si>
    <t>年初预算数</t>
  </si>
  <si>
    <t>1-5月执行数</t>
  </si>
  <si>
    <t>预算执行率</t>
  </si>
  <si>
    <t>-</t>
  </si>
  <si>
    <t>年度总体目标</t>
  </si>
  <si>
    <t>绩
效
指
标</t>
  </si>
  <si>
    <t>年度指标值</t>
  </si>
  <si>
    <t>1-5月完成情况</t>
  </si>
  <si>
    <t>全年预计完成情况</t>
  </si>
  <si>
    <t>偏差原因分析</t>
  </si>
  <si>
    <t>备注</t>
  </si>
  <si>
    <t>未达监控节点</t>
  </si>
  <si>
    <t>资金支付不及时</t>
  </si>
  <si>
    <t>1-6月执行数</t>
  </si>
  <si>
    <t>1-6月完成情况</t>
  </si>
  <si>
    <t>1-8月执行数</t>
  </si>
  <si>
    <t>其他工程量（补植、嫁接、除草）已完成，施肥未做，8月份才能施肥，进度85%</t>
  </si>
  <si>
    <t>1-8月完成情况</t>
  </si>
  <si>
    <t>计划8月验收，由于8月份才能施肥，导致项目未按计划完成.</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</si>
</sst>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 numFmtId="177" formatCode="0.0%"/>
  </numFmts>
  <fonts count="28">
    <font>
      <sz val="11"/>
      <color theme="1"/>
      <name val="宋体"/>
      <charset val="134"/>
      <scheme val="minor"/>
    </font>
    <font>
      <sz val="16"/>
      <color theme="1"/>
      <name val="宋体"/>
      <charset val="134"/>
      <scheme val="minor"/>
    </font>
    <font>
      <sz val="10"/>
      <color theme="1"/>
      <name val="宋体"/>
      <charset val="134"/>
      <scheme val="minor"/>
    </font>
    <font>
      <sz val="10"/>
      <name val="宋体"/>
      <charset val="134"/>
    </font>
    <font>
      <sz val="10"/>
      <name val="宋体"/>
      <charset val="134"/>
      <scheme val="minor"/>
    </font>
    <font>
      <sz val="11"/>
      <name val="宋体"/>
      <charset val="134"/>
      <scheme val="minor"/>
    </font>
    <font>
      <b/>
      <sz val="16"/>
      <name val="宋体"/>
      <charset val="134"/>
    </font>
    <font>
      <sz val="16"/>
      <name val="宋体"/>
      <charset val="134"/>
      <scheme val="minor"/>
    </font>
    <font>
      <sz val="11"/>
      <color theme="1"/>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sz val="11"/>
      <color rgb="FF3F3F76"/>
      <name val="宋体"/>
      <charset val="0"/>
      <scheme val="minor"/>
    </font>
    <font>
      <sz val="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4"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4" applyNumberFormat="0" applyFont="0" applyAlignment="0" applyProtection="0">
      <alignment vertical="center"/>
    </xf>
    <xf numFmtId="0" fontId="12" fillId="12"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12" fillId="11" borderId="0" applyNumberFormat="0" applyBorder="0" applyAlignment="0" applyProtection="0">
      <alignment vertical="center"/>
    </xf>
    <xf numFmtId="0" fontId="11" fillId="0" borderId="13" applyNumberFormat="0" applyFill="0" applyAlignment="0" applyProtection="0">
      <alignment vertical="center"/>
    </xf>
    <xf numFmtId="0" fontId="12" fillId="17" borderId="0" applyNumberFormat="0" applyBorder="0" applyAlignment="0" applyProtection="0">
      <alignment vertical="center"/>
    </xf>
    <xf numFmtId="0" fontId="22" fillId="6" borderId="16" applyNumberFormat="0" applyAlignment="0" applyProtection="0">
      <alignment vertical="center"/>
    </xf>
    <xf numFmtId="0" fontId="13" fillId="6" borderId="12" applyNumberFormat="0" applyAlignment="0" applyProtection="0">
      <alignment vertical="center"/>
    </xf>
    <xf numFmtId="0" fontId="24" fillId="19" borderId="18" applyNumberFormat="0" applyAlignment="0" applyProtection="0">
      <alignment vertical="center"/>
    </xf>
    <xf numFmtId="0" fontId="8" fillId="16" borderId="0" applyNumberFormat="0" applyBorder="0" applyAlignment="0" applyProtection="0">
      <alignment vertical="center"/>
    </xf>
    <xf numFmtId="0" fontId="12" fillId="4" borderId="0" applyNumberFormat="0" applyBorder="0" applyAlignment="0" applyProtection="0">
      <alignment vertical="center"/>
    </xf>
    <xf numFmtId="0" fontId="26" fillId="0" borderId="19" applyNumberFormat="0" applyFill="0" applyAlignment="0" applyProtection="0">
      <alignment vertical="center"/>
    </xf>
    <xf numFmtId="0" fontId="23" fillId="0" borderId="17" applyNumberFormat="0" applyFill="0" applyAlignment="0" applyProtection="0">
      <alignment vertical="center"/>
    </xf>
    <xf numFmtId="0" fontId="27" fillId="21" borderId="0" applyNumberFormat="0" applyBorder="0" applyAlignment="0" applyProtection="0">
      <alignment vertical="center"/>
    </xf>
    <xf numFmtId="0" fontId="25" fillId="20" borderId="0" applyNumberFormat="0" applyBorder="0" applyAlignment="0" applyProtection="0">
      <alignment vertical="center"/>
    </xf>
    <xf numFmtId="0" fontId="8" fillId="24" borderId="0" applyNumberFormat="0" applyBorder="0" applyAlignment="0" applyProtection="0">
      <alignment vertical="center"/>
    </xf>
    <xf numFmtId="0" fontId="12" fillId="25"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8" fillId="28" borderId="0" applyNumberFormat="0" applyBorder="0" applyAlignment="0" applyProtection="0">
      <alignment vertical="center"/>
    </xf>
    <xf numFmtId="0" fontId="8" fillId="31" borderId="0" applyNumberFormat="0" applyBorder="0" applyAlignment="0" applyProtection="0">
      <alignment vertical="center"/>
    </xf>
    <xf numFmtId="0" fontId="12" fillId="23" borderId="0" applyNumberFormat="0" applyBorder="0" applyAlignment="0" applyProtection="0">
      <alignment vertical="center"/>
    </xf>
    <xf numFmtId="0" fontId="8" fillId="32"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Alignment="0" applyProtection="0">
      <alignment vertical="center"/>
    </xf>
    <xf numFmtId="0" fontId="8" fillId="22" borderId="0" applyNumberFormat="0" applyBorder="0" applyAlignment="0" applyProtection="0">
      <alignment vertical="center"/>
    </xf>
    <xf numFmtId="0" fontId="12" fillId="27" borderId="0" applyNumberFormat="0" applyBorder="0" applyAlignment="0" applyProtection="0">
      <alignment vertical="center"/>
    </xf>
    <xf numFmtId="0" fontId="15" fillId="0" borderId="0"/>
  </cellStyleXfs>
  <cellXfs count="60">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top" wrapText="1"/>
    </xf>
    <xf numFmtId="0" fontId="3"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xf>
    <xf numFmtId="0" fontId="3" fillId="0" borderId="2" xfId="0" applyFont="1" applyFill="1" applyBorder="1" applyAlignment="1" applyProtection="1">
      <alignment horizontal="left" vertical="center" wrapText="1"/>
      <protection locked="0"/>
    </xf>
    <xf numFmtId="9" fontId="3" fillId="0" borderId="1"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protection locked="0"/>
    </xf>
    <xf numFmtId="0"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xf>
    <xf numFmtId="0" fontId="0" fillId="0" borderId="0" xfId="0" applyFill="1" applyAlignment="1">
      <alignment horizontal="left" vertical="center" wrapText="1"/>
    </xf>
    <xf numFmtId="177" fontId="2" fillId="0" borderId="0" xfId="0" applyNumberFormat="1" applyFont="1" applyFill="1">
      <alignment vertical="center"/>
    </xf>
    <xf numFmtId="177" fontId="2" fillId="0" borderId="0" xfId="0" applyNumberFormat="1" applyFont="1" applyFill="1" applyAlignment="1">
      <alignment vertical="center"/>
    </xf>
    <xf numFmtId="0" fontId="3" fillId="0" borderId="1" xfId="0" applyFont="1" applyFill="1" applyBorder="1" applyAlignment="1" applyProtection="1">
      <alignment vertical="center"/>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177" fontId="3"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xf>
    <xf numFmtId="0" fontId="0" fillId="0" borderId="0" xfId="0"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xf numFmtId="0" fontId="3" fillId="0" borderId="0" xfId="0" applyFont="1" applyFill="1" applyAlignment="1">
      <alignment horizontal="center" vertical="center"/>
    </xf>
    <xf numFmtId="0" fontId="3" fillId="0" borderId="1" xfId="0" applyFont="1" applyFill="1" applyBorder="1" applyAlignment="1"/>
    <xf numFmtId="0" fontId="3" fillId="0" borderId="1" xfId="0" applyFont="1" applyFill="1" applyBorder="1" applyAlignment="1">
      <alignment horizontal="righ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5" fillId="0" borderId="0" xfId="0" applyFont="1" applyFill="1" applyAlignment="1">
      <alignment horizontal="left" vertical="center" wrapText="1"/>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view="pageBreakPreview" zoomScaleNormal="70" workbookViewId="0">
      <selection activeCell="F1" sqref="F$1:I$1048576"/>
    </sheetView>
  </sheetViews>
  <sheetFormatPr defaultColWidth="9" defaultRowHeight="14" outlineLevelCol="5"/>
  <cols>
    <col min="1" max="1" width="5" style="2" customWidth="1"/>
    <col min="2" max="2" width="18.7818181818182" style="2" customWidth="1"/>
    <col min="3" max="3" width="22.6272727272727" style="2" customWidth="1"/>
    <col min="4" max="4" width="30.5454545454545" style="2" customWidth="1"/>
    <col min="5" max="5" width="23.6181818181818" style="37" customWidth="1"/>
    <col min="6" max="16384" width="9" style="2"/>
  </cols>
  <sheetData>
    <row r="1" customHeight="1" spans="1:6">
      <c r="A1" s="38" t="s">
        <v>0</v>
      </c>
      <c r="B1" s="39"/>
      <c r="C1" s="39"/>
      <c r="D1" s="39"/>
      <c r="E1" s="40"/>
      <c r="F1" s="39"/>
    </row>
    <row r="2" ht="36" customHeight="1" spans="1:6">
      <c r="A2" s="41" t="s">
        <v>1</v>
      </c>
      <c r="B2" s="42"/>
      <c r="C2" s="42"/>
      <c r="D2" s="42"/>
      <c r="E2" s="42"/>
      <c r="F2" s="39"/>
    </row>
    <row r="3" ht="18" customHeight="1" spans="1:6">
      <c r="A3" s="43" t="s">
        <v>2</v>
      </c>
      <c r="B3" s="43"/>
      <c r="C3" s="43"/>
      <c r="D3" s="43"/>
      <c r="E3" s="43"/>
      <c r="F3" s="39"/>
    </row>
    <row r="4" ht="46" customHeight="1" spans="1:6">
      <c r="A4" s="13" t="s">
        <v>3</v>
      </c>
      <c r="B4" s="44"/>
      <c r="C4" s="13" t="s">
        <v>4</v>
      </c>
      <c r="D4" s="13" t="s">
        <v>5</v>
      </c>
      <c r="E4" s="13" t="s">
        <v>6</v>
      </c>
      <c r="F4" s="39"/>
    </row>
    <row r="5" ht="30" customHeight="1" spans="1:6">
      <c r="A5" s="13" t="s">
        <v>7</v>
      </c>
      <c r="B5" s="44"/>
      <c r="C5" s="13" t="s">
        <v>8</v>
      </c>
      <c r="D5" s="13" t="s">
        <v>9</v>
      </c>
      <c r="E5" s="13" t="s">
        <v>10</v>
      </c>
      <c r="F5" s="39"/>
    </row>
    <row r="6" ht="30" customHeight="1" spans="1:6">
      <c r="A6" s="13" t="s">
        <v>11</v>
      </c>
      <c r="B6" s="44"/>
      <c r="C6" s="13" t="s">
        <v>12</v>
      </c>
      <c r="D6" s="13">
        <v>150.15</v>
      </c>
      <c r="E6" s="44"/>
      <c r="F6" s="39"/>
    </row>
    <row r="7" ht="30" customHeight="1" spans="1:6">
      <c r="A7" s="44"/>
      <c r="B7" s="44"/>
      <c r="C7" s="45" t="s">
        <v>13</v>
      </c>
      <c r="D7" s="13">
        <v>150.15</v>
      </c>
      <c r="E7" s="44"/>
      <c r="F7" s="39"/>
    </row>
    <row r="8" ht="30" customHeight="1" spans="1:6">
      <c r="A8" s="44"/>
      <c r="B8" s="44"/>
      <c r="C8" s="45" t="s">
        <v>14</v>
      </c>
      <c r="D8" s="13">
        <v>0</v>
      </c>
      <c r="E8" s="44"/>
      <c r="F8" s="39"/>
    </row>
    <row r="9" ht="25" customHeight="1" spans="1:6">
      <c r="A9" s="13" t="s">
        <v>15</v>
      </c>
      <c r="B9" s="46" t="s">
        <v>16</v>
      </c>
      <c r="C9" s="47"/>
      <c r="D9" s="47"/>
      <c r="E9" s="48"/>
      <c r="F9" s="39"/>
    </row>
    <row r="10" ht="65" customHeight="1" spans="1:6">
      <c r="A10" s="44"/>
      <c r="B10" s="49" t="s">
        <v>17</v>
      </c>
      <c r="C10" s="50"/>
      <c r="D10" s="50"/>
      <c r="E10" s="51"/>
      <c r="F10" s="52"/>
    </row>
    <row r="11" ht="36" customHeight="1" spans="1:6">
      <c r="A11" s="53" t="s">
        <v>18</v>
      </c>
      <c r="B11" s="13" t="s">
        <v>19</v>
      </c>
      <c r="C11" s="13" t="s">
        <v>20</v>
      </c>
      <c r="D11" s="13" t="s">
        <v>21</v>
      </c>
      <c r="E11" s="13" t="s">
        <v>22</v>
      </c>
      <c r="F11" s="39"/>
    </row>
    <row r="12" ht="30" customHeight="1" spans="1:6">
      <c r="A12" s="53"/>
      <c r="B12" s="19" t="s">
        <v>23</v>
      </c>
      <c r="C12" s="13" t="s">
        <v>24</v>
      </c>
      <c r="D12" s="54" t="s">
        <v>25</v>
      </c>
      <c r="E12" s="15">
        <v>2730</v>
      </c>
      <c r="F12" s="39"/>
    </row>
    <row r="13" ht="30" customHeight="1" spans="1:6">
      <c r="A13" s="53"/>
      <c r="B13" s="19"/>
      <c r="C13" s="13" t="s">
        <v>26</v>
      </c>
      <c r="D13" s="54" t="s">
        <v>27</v>
      </c>
      <c r="E13" s="18">
        <v>1</v>
      </c>
      <c r="F13" s="39"/>
    </row>
    <row r="14" ht="30" customHeight="1" spans="1:6">
      <c r="A14" s="53"/>
      <c r="B14" s="19"/>
      <c r="C14" s="13" t="s">
        <v>28</v>
      </c>
      <c r="D14" s="54" t="s">
        <v>29</v>
      </c>
      <c r="E14" s="21" t="s">
        <v>30</v>
      </c>
      <c r="F14" s="39"/>
    </row>
    <row r="15" ht="30" customHeight="1" spans="1:6">
      <c r="A15" s="53"/>
      <c r="B15" s="19"/>
      <c r="C15" s="13"/>
      <c r="D15" s="54" t="s">
        <v>31</v>
      </c>
      <c r="E15" s="21" t="s">
        <v>32</v>
      </c>
      <c r="F15" s="39"/>
    </row>
    <row r="16" ht="30" customHeight="1" spans="1:6">
      <c r="A16" s="53"/>
      <c r="B16" s="19"/>
      <c r="C16" s="13"/>
      <c r="D16" s="54" t="s">
        <v>33</v>
      </c>
      <c r="E16" s="24">
        <v>1</v>
      </c>
      <c r="F16" s="39"/>
    </row>
    <row r="17" ht="30" customHeight="1" spans="1:6">
      <c r="A17" s="53"/>
      <c r="B17" s="19"/>
      <c r="C17" s="13" t="s">
        <v>34</v>
      </c>
      <c r="D17" s="54" t="s">
        <v>35</v>
      </c>
      <c r="E17" s="13">
        <v>550</v>
      </c>
      <c r="F17" s="39"/>
    </row>
    <row r="18" ht="30" customHeight="1" spans="1:6">
      <c r="A18" s="53"/>
      <c r="B18" s="55" t="s">
        <v>36</v>
      </c>
      <c r="C18" s="55" t="s">
        <v>37</v>
      </c>
      <c r="D18" s="54" t="s">
        <v>38</v>
      </c>
      <c r="E18" s="13">
        <v>245.7</v>
      </c>
      <c r="F18" s="39"/>
    </row>
    <row r="19" ht="30" customHeight="1" spans="1:6">
      <c r="A19" s="53"/>
      <c r="B19" s="56"/>
      <c r="C19" s="57"/>
      <c r="D19" s="54" t="s">
        <v>39</v>
      </c>
      <c r="E19" s="13">
        <v>156.105</v>
      </c>
      <c r="F19" s="39"/>
    </row>
    <row r="20" ht="30" customHeight="1" spans="1:6">
      <c r="A20" s="53"/>
      <c r="B20" s="56"/>
      <c r="C20" s="55" t="s">
        <v>40</v>
      </c>
      <c r="D20" s="54" t="s">
        <v>41</v>
      </c>
      <c r="E20" s="13">
        <v>1896</v>
      </c>
      <c r="F20" s="39"/>
    </row>
    <row r="21" ht="30" customHeight="1" spans="1:6">
      <c r="A21" s="53"/>
      <c r="B21" s="56"/>
      <c r="C21" s="56"/>
      <c r="D21" s="54" t="s">
        <v>42</v>
      </c>
      <c r="E21" s="13">
        <v>1331</v>
      </c>
      <c r="F21" s="39"/>
    </row>
    <row r="22" ht="30" customHeight="1" spans="1:6">
      <c r="A22" s="53"/>
      <c r="B22" s="56"/>
      <c r="C22" s="19" t="s">
        <v>43</v>
      </c>
      <c r="D22" s="54"/>
      <c r="E22" s="26"/>
      <c r="F22" s="39"/>
    </row>
    <row r="23" ht="30" customHeight="1" spans="1:6">
      <c r="A23" s="53"/>
      <c r="B23" s="57"/>
      <c r="C23" s="27" t="s">
        <v>44</v>
      </c>
      <c r="D23" s="54" t="s">
        <v>45</v>
      </c>
      <c r="E23" s="13" t="s">
        <v>46</v>
      </c>
      <c r="F23" s="39"/>
    </row>
    <row r="24" ht="30" customHeight="1" spans="1:6">
      <c r="A24" s="53"/>
      <c r="B24" s="56" t="s">
        <v>47</v>
      </c>
      <c r="C24" s="55" t="s">
        <v>48</v>
      </c>
      <c r="D24" s="54" t="s">
        <v>49</v>
      </c>
      <c r="E24" s="18">
        <v>0.95</v>
      </c>
      <c r="F24" s="39"/>
    </row>
    <row r="25" ht="30" customHeight="1" spans="1:6">
      <c r="A25" s="53"/>
      <c r="B25" s="57"/>
      <c r="C25" s="57"/>
      <c r="D25" s="54" t="s">
        <v>50</v>
      </c>
      <c r="E25" s="18">
        <v>0.95</v>
      </c>
      <c r="F25" s="39"/>
    </row>
    <row r="26" ht="38" customHeight="1" spans="1:6">
      <c r="A26" s="58" t="s">
        <v>51</v>
      </c>
      <c r="B26" s="59"/>
      <c r="C26" s="59"/>
      <c r="D26" s="59"/>
      <c r="E26" s="59"/>
      <c r="F26" s="39"/>
    </row>
  </sheetData>
  <mergeCells count="20">
    <mergeCell ref="A2:E2"/>
    <mergeCell ref="A3:E3"/>
    <mergeCell ref="A4:B4"/>
    <mergeCell ref="A5:B5"/>
    <mergeCell ref="D6:E6"/>
    <mergeCell ref="D7:E7"/>
    <mergeCell ref="D8:E8"/>
    <mergeCell ref="B9:E9"/>
    <mergeCell ref="B10:E10"/>
    <mergeCell ref="A26:E26"/>
    <mergeCell ref="A9:A10"/>
    <mergeCell ref="A11:A25"/>
    <mergeCell ref="B12:B17"/>
    <mergeCell ref="B18:B23"/>
    <mergeCell ref="B24:B25"/>
    <mergeCell ref="C14:C16"/>
    <mergeCell ref="C18:C19"/>
    <mergeCell ref="C20:C21"/>
    <mergeCell ref="C24:C25"/>
    <mergeCell ref="A6:B8"/>
  </mergeCells>
  <pageMargins left="0.7" right="0.7" top="0.75" bottom="0.75" header="0.3" footer="0.3"/>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view="pageBreakPreview" zoomScaleNormal="100" topLeftCell="A10" workbookViewId="0">
      <selection activeCell="D22" sqref="D22:G22"/>
    </sheetView>
  </sheetViews>
  <sheetFormatPr defaultColWidth="8.89090909090909" defaultRowHeight="14"/>
  <cols>
    <col min="1" max="1" width="10.8909090909091" style="2" customWidth="1"/>
    <col min="2" max="2" width="10.7818181818182" style="2" customWidth="1"/>
    <col min="3" max="3" width="14.7818181818182" style="2" customWidth="1"/>
    <col min="4" max="4" width="49.2181818181818" style="2" customWidth="1"/>
    <col min="5" max="5" width="10.7818181818182" style="2" customWidth="1"/>
    <col min="6" max="6" width="12.2181818181818" style="2" customWidth="1"/>
    <col min="7" max="7" width="10.6636363636364" style="2" customWidth="1"/>
    <col min="8" max="8" width="8.89090909090909" style="2"/>
    <col min="9" max="9" width="7.78181818181818" style="2" customWidth="1"/>
    <col min="10" max="10" width="10.2181818181818" style="2" customWidth="1"/>
    <col min="11" max="16384" width="8.89090909090909" style="2"/>
  </cols>
  <sheetData>
    <row r="1" ht="21" spans="1:10">
      <c r="A1" s="3" t="s">
        <v>52</v>
      </c>
      <c r="B1" s="3"/>
      <c r="C1" s="3"/>
      <c r="D1" s="3"/>
      <c r="E1" s="3"/>
      <c r="F1" s="3"/>
      <c r="G1" s="3"/>
      <c r="H1" s="3"/>
      <c r="I1" s="3"/>
      <c r="J1" s="3"/>
    </row>
    <row r="2" spans="1:10">
      <c r="A2" s="4" t="s">
        <v>2</v>
      </c>
      <c r="B2" s="4"/>
      <c r="C2" s="4"/>
      <c r="D2" s="4"/>
      <c r="E2" s="4"/>
      <c r="F2" s="4"/>
      <c r="G2" s="4"/>
      <c r="H2" s="4"/>
      <c r="I2" s="4"/>
      <c r="J2" s="4"/>
    </row>
    <row r="3" spans="1:10">
      <c r="A3" s="4" t="s">
        <v>3</v>
      </c>
      <c r="B3" s="5" t="str">
        <f>申报表!C4</f>
        <v>阿克陶县巴仁乡萨依巴格村巴仁杏产业示范区特色林果提质增效项目</v>
      </c>
      <c r="C3" s="5"/>
      <c r="D3" s="5"/>
      <c r="E3" s="4" t="s">
        <v>53</v>
      </c>
      <c r="F3" s="4" t="str">
        <f>申报表!E4</f>
        <v>杨秀山13899488000</v>
      </c>
      <c r="G3" s="4"/>
      <c r="H3" s="4"/>
      <c r="I3" s="4"/>
      <c r="J3" s="4"/>
    </row>
    <row r="4" spans="1:10">
      <c r="A4" s="4" t="s">
        <v>7</v>
      </c>
      <c r="B4" s="4" t="str">
        <f>申报表!C5</f>
        <v>阿克陶县自然资源局</v>
      </c>
      <c r="C4" s="4"/>
      <c r="D4" s="4"/>
      <c r="E4" s="4" t="s">
        <v>9</v>
      </c>
      <c r="F4" s="4" t="str">
        <f>申报表!E5</f>
        <v>阿克陶县巴仁乡
人民政府</v>
      </c>
      <c r="G4" s="4"/>
      <c r="H4" s="4"/>
      <c r="I4" s="4"/>
      <c r="J4" s="4"/>
    </row>
    <row r="5" spans="1:10">
      <c r="A5" s="6" t="s">
        <v>11</v>
      </c>
      <c r="B5" s="7" t="s">
        <v>54</v>
      </c>
      <c r="C5" s="7"/>
      <c r="D5" s="7"/>
      <c r="E5" s="7"/>
      <c r="F5" s="7" t="s">
        <v>55</v>
      </c>
      <c r="G5" s="7"/>
      <c r="H5" s="4" t="s">
        <v>56</v>
      </c>
      <c r="I5" s="4"/>
      <c r="J5" s="7" t="s">
        <v>57</v>
      </c>
    </row>
    <row r="6" spans="1:10">
      <c r="A6" s="6"/>
      <c r="B6" s="7" t="s">
        <v>12</v>
      </c>
      <c r="C6" s="7"/>
      <c r="D6" s="7"/>
      <c r="E6" s="7"/>
      <c r="F6" s="7">
        <f>申报表!D6</f>
        <v>150.15</v>
      </c>
      <c r="G6" s="7"/>
      <c r="H6" s="4">
        <v>0</v>
      </c>
      <c r="I6" s="4"/>
      <c r="J6" s="36">
        <f>H6/F6</f>
        <v>0</v>
      </c>
    </row>
    <row r="7" spans="1:10">
      <c r="A7" s="6"/>
      <c r="B7" s="7" t="s">
        <v>13</v>
      </c>
      <c r="C7" s="7"/>
      <c r="D7" s="7"/>
      <c r="E7" s="7"/>
      <c r="F7" s="7">
        <f>申报表!D7</f>
        <v>150.15</v>
      </c>
      <c r="G7" s="7"/>
      <c r="H7" s="4">
        <v>0</v>
      </c>
      <c r="I7" s="4"/>
      <c r="J7" s="7" t="s">
        <v>58</v>
      </c>
    </row>
    <row r="8" spans="1:10">
      <c r="A8" s="6"/>
      <c r="B8" s="7" t="s">
        <v>14</v>
      </c>
      <c r="C8" s="7"/>
      <c r="D8" s="7"/>
      <c r="E8" s="7"/>
      <c r="F8" s="7">
        <v>0</v>
      </c>
      <c r="G8" s="7"/>
      <c r="H8" s="4">
        <v>0</v>
      </c>
      <c r="I8" s="4"/>
      <c r="J8" s="7" t="s">
        <v>58</v>
      </c>
    </row>
    <row r="9" ht="39" customHeight="1" spans="1:10">
      <c r="A9" s="5" t="s">
        <v>59</v>
      </c>
      <c r="B9" s="9" t="str">
        <f>申报表!B10</f>
        <v>目标1：对巴仁乡萨依巴格村巴仁杏产业示范区实施特色林果提质增效，总规模2730亩，包括补植补造27800株、嫁接48640株，施肥2730m³，除草2730亩。
目标2：通过项目实施提高林果产量，增加农户收入，使2730亩林果得到有效提质增效，预计增收245.7万元，其受益脱贫人口（含监测帮扶对象）增收156.105万元，涉及395户1896人，其中：受益脱贫人口（含监测帮扶对象）户265户1331人。</v>
      </c>
      <c r="C9" s="9"/>
      <c r="D9" s="9"/>
      <c r="E9" s="9"/>
      <c r="F9" s="9"/>
      <c r="G9" s="9"/>
      <c r="H9" s="9"/>
      <c r="I9" s="9"/>
      <c r="J9" s="9"/>
    </row>
    <row r="10" ht="26" spans="1:10">
      <c r="A10" s="10" t="s">
        <v>60</v>
      </c>
      <c r="B10" s="10" t="s">
        <v>19</v>
      </c>
      <c r="C10" s="10" t="s">
        <v>20</v>
      </c>
      <c r="D10" s="4" t="s">
        <v>21</v>
      </c>
      <c r="E10" s="4" t="s">
        <v>61</v>
      </c>
      <c r="F10" s="11" t="s">
        <v>62</v>
      </c>
      <c r="G10" s="6" t="s">
        <v>63</v>
      </c>
      <c r="H10" s="7" t="s">
        <v>64</v>
      </c>
      <c r="I10" s="7"/>
      <c r="J10" s="7" t="s">
        <v>65</v>
      </c>
    </row>
    <row r="11" s="1" customFormat="1" ht="20" customHeight="1" spans="1:10">
      <c r="A11" s="10"/>
      <c r="B11" s="12" t="s">
        <v>23</v>
      </c>
      <c r="C11" s="13" t="s">
        <v>24</v>
      </c>
      <c r="D11" s="14" t="s">
        <v>25</v>
      </c>
      <c r="E11" s="15">
        <v>2730</v>
      </c>
      <c r="F11" s="35">
        <v>0.6</v>
      </c>
      <c r="G11" s="15">
        <v>2730</v>
      </c>
      <c r="H11" s="16"/>
      <c r="I11" s="16"/>
      <c r="J11" s="20"/>
    </row>
    <row r="12" s="1" customFormat="1" ht="20" customHeight="1" spans="1:10">
      <c r="A12" s="10"/>
      <c r="B12" s="12"/>
      <c r="C12" s="13" t="s">
        <v>26</v>
      </c>
      <c r="D12" s="17" t="s">
        <v>27</v>
      </c>
      <c r="E12" s="18">
        <v>1</v>
      </c>
      <c r="F12" s="19" t="s">
        <v>66</v>
      </c>
      <c r="G12" s="18">
        <v>1</v>
      </c>
      <c r="H12" s="20"/>
      <c r="I12" s="20"/>
      <c r="J12" s="20"/>
    </row>
    <row r="13" s="1" customFormat="1" ht="20" customHeight="1" spans="1:10">
      <c r="A13" s="10"/>
      <c r="B13" s="12"/>
      <c r="C13" s="13" t="s">
        <v>28</v>
      </c>
      <c r="D13" s="17" t="s">
        <v>29</v>
      </c>
      <c r="E13" s="21" t="s">
        <v>30</v>
      </c>
      <c r="F13" s="21" t="s">
        <v>30</v>
      </c>
      <c r="G13" s="21" t="s">
        <v>30</v>
      </c>
      <c r="H13" s="20"/>
      <c r="I13" s="20"/>
      <c r="J13" s="32"/>
    </row>
    <row r="14" s="1" customFormat="1" ht="20" customHeight="1" spans="1:10">
      <c r="A14" s="10"/>
      <c r="B14" s="12"/>
      <c r="C14" s="13"/>
      <c r="D14" s="17" t="s">
        <v>31</v>
      </c>
      <c r="E14" s="21" t="s">
        <v>32</v>
      </c>
      <c r="F14" s="21" t="s">
        <v>66</v>
      </c>
      <c r="G14" s="21" t="s">
        <v>32</v>
      </c>
      <c r="H14" s="20"/>
      <c r="I14" s="20"/>
      <c r="J14" s="32"/>
    </row>
    <row r="15" s="1" customFormat="1" ht="20" customHeight="1" spans="1:10">
      <c r="A15" s="10"/>
      <c r="B15" s="12"/>
      <c r="C15" s="13"/>
      <c r="D15" s="17" t="s">
        <v>33</v>
      </c>
      <c r="E15" s="24">
        <v>1</v>
      </c>
      <c r="F15" s="19" t="s">
        <v>66</v>
      </c>
      <c r="G15" s="24">
        <v>1</v>
      </c>
      <c r="H15" s="20"/>
      <c r="I15" s="20"/>
      <c r="J15" s="32"/>
    </row>
    <row r="16" s="1" customFormat="1" ht="20" customHeight="1" spans="1:10">
      <c r="A16" s="10"/>
      <c r="B16" s="12"/>
      <c r="C16" s="13" t="s">
        <v>34</v>
      </c>
      <c r="D16" s="17" t="s">
        <v>35</v>
      </c>
      <c r="E16" s="13">
        <v>550</v>
      </c>
      <c r="F16" s="19">
        <v>0</v>
      </c>
      <c r="G16" s="13">
        <v>550</v>
      </c>
      <c r="H16" s="20" t="s">
        <v>67</v>
      </c>
      <c r="I16" s="20"/>
      <c r="J16" s="32"/>
    </row>
    <row r="17" s="1" customFormat="1" ht="20" customHeight="1" spans="1:10">
      <c r="A17" s="10"/>
      <c r="B17" s="12" t="s">
        <v>36</v>
      </c>
      <c r="C17" s="13" t="s">
        <v>37</v>
      </c>
      <c r="D17" s="17" t="s">
        <v>38</v>
      </c>
      <c r="E17" s="13">
        <v>245.7</v>
      </c>
      <c r="F17" s="19" t="s">
        <v>66</v>
      </c>
      <c r="G17" s="13">
        <v>245.7</v>
      </c>
      <c r="H17" s="20"/>
      <c r="I17" s="20"/>
      <c r="J17" s="32"/>
    </row>
    <row r="18" s="1" customFormat="1" ht="20" customHeight="1" spans="1:10">
      <c r="A18" s="10"/>
      <c r="B18" s="12"/>
      <c r="C18" s="13"/>
      <c r="D18" s="17" t="s">
        <v>39</v>
      </c>
      <c r="E18" s="13">
        <v>156.105</v>
      </c>
      <c r="F18" s="19" t="s">
        <v>66</v>
      </c>
      <c r="G18" s="13">
        <v>156.105</v>
      </c>
      <c r="H18" s="20"/>
      <c r="I18" s="20"/>
      <c r="J18" s="32"/>
    </row>
    <row r="19" s="1" customFormat="1" ht="20" customHeight="1" spans="1:10">
      <c r="A19" s="10"/>
      <c r="B19" s="12"/>
      <c r="C19" s="13" t="s">
        <v>40</v>
      </c>
      <c r="D19" s="17" t="s">
        <v>41</v>
      </c>
      <c r="E19" s="13">
        <v>1896</v>
      </c>
      <c r="F19" s="19" t="s">
        <v>66</v>
      </c>
      <c r="G19" s="13">
        <v>1896</v>
      </c>
      <c r="H19" s="20"/>
      <c r="I19" s="20"/>
      <c r="J19" s="32"/>
    </row>
    <row r="20" s="1" customFormat="1" ht="20" customHeight="1" spans="1:10">
      <c r="A20" s="10"/>
      <c r="B20" s="12"/>
      <c r="C20" s="13"/>
      <c r="D20" s="17" t="s">
        <v>42</v>
      </c>
      <c r="E20" s="13">
        <v>1331</v>
      </c>
      <c r="F20" s="19" t="s">
        <v>66</v>
      </c>
      <c r="G20" s="13">
        <v>1331</v>
      </c>
      <c r="H20" s="20"/>
      <c r="I20" s="20"/>
      <c r="J20" s="32"/>
    </row>
    <row r="21" s="1" customFormat="1" ht="20" customHeight="1" spans="1:10">
      <c r="A21" s="10"/>
      <c r="B21" s="12"/>
      <c r="C21" s="19" t="s">
        <v>43</v>
      </c>
      <c r="D21" s="17"/>
      <c r="E21" s="26"/>
      <c r="F21" s="19"/>
      <c r="G21" s="26"/>
      <c r="H21" s="20"/>
      <c r="I21" s="20"/>
      <c r="J21" s="32"/>
    </row>
    <row r="22" s="1" customFormat="1" ht="20" customHeight="1" spans="1:10">
      <c r="A22" s="10"/>
      <c r="B22" s="12"/>
      <c r="C22" s="27" t="s">
        <v>44</v>
      </c>
      <c r="D22" s="17" t="s">
        <v>45</v>
      </c>
      <c r="E22" s="13" t="s">
        <v>46</v>
      </c>
      <c r="F22" s="19" t="s">
        <v>66</v>
      </c>
      <c r="G22" s="13" t="s">
        <v>46</v>
      </c>
      <c r="H22" s="20"/>
      <c r="I22" s="20"/>
      <c r="J22" s="32"/>
    </row>
    <row r="23" s="1" customFormat="1" ht="20" customHeight="1" spans="1:10">
      <c r="A23" s="10"/>
      <c r="B23" s="12" t="s">
        <v>47</v>
      </c>
      <c r="C23" s="13" t="s">
        <v>48</v>
      </c>
      <c r="D23" s="17" t="s">
        <v>49</v>
      </c>
      <c r="E23" s="18">
        <v>0.95</v>
      </c>
      <c r="F23" s="19" t="s">
        <v>66</v>
      </c>
      <c r="G23" s="18">
        <v>0.95</v>
      </c>
      <c r="H23" s="20"/>
      <c r="I23" s="20"/>
      <c r="J23" s="32"/>
    </row>
    <row r="24" s="1" customFormat="1" ht="20" customHeight="1" spans="1:10">
      <c r="A24" s="10"/>
      <c r="B24" s="12"/>
      <c r="C24" s="13"/>
      <c r="D24" s="17" t="s">
        <v>50</v>
      </c>
      <c r="E24" s="18">
        <v>0.95</v>
      </c>
      <c r="F24" s="19" t="s">
        <v>66</v>
      </c>
      <c r="G24" s="18">
        <v>0.95</v>
      </c>
      <c r="H24" s="20"/>
      <c r="I24" s="20"/>
      <c r="J24" s="32"/>
    </row>
  </sheetData>
  <protectedRanges>
    <protectedRange sqref="F22:F24 F21 F17:F20 F16 F15 F12" name="区域1"/>
    <protectedRange sqref="H6:I8" name="区域2"/>
  </protectedRanges>
  <mergeCells count="43">
    <mergeCell ref="A1:J1"/>
    <mergeCell ref="A2:J2"/>
    <mergeCell ref="B3:D3"/>
    <mergeCell ref="F3:J3"/>
    <mergeCell ref="B4:D4"/>
    <mergeCell ref="F4:J4"/>
    <mergeCell ref="B5:E5"/>
    <mergeCell ref="F5:G5"/>
    <mergeCell ref="H5:I5"/>
    <mergeCell ref="B6:E6"/>
    <mergeCell ref="F6:G6"/>
    <mergeCell ref="H6:I6"/>
    <mergeCell ref="B7:E7"/>
    <mergeCell ref="F7:G7"/>
    <mergeCell ref="H7:I7"/>
    <mergeCell ref="B8:E8"/>
    <mergeCell ref="F8:G8"/>
    <mergeCell ref="H8:I8"/>
    <mergeCell ref="B9:J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A5:A8"/>
    <mergeCell ref="A10:A24"/>
    <mergeCell ref="B11:B16"/>
    <mergeCell ref="B17:B22"/>
    <mergeCell ref="B23:B24"/>
    <mergeCell ref="C13:C15"/>
    <mergeCell ref="C17:C18"/>
    <mergeCell ref="C19:C20"/>
    <mergeCell ref="C23:C24"/>
  </mergeCells>
  <pageMargins left="0.75" right="0.75" top="1" bottom="1" header="0.5" footer="0.5"/>
  <pageSetup paperSize="9" scale="90" orientation="landscape"/>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100" topLeftCell="A12" workbookViewId="0">
      <selection activeCell="D22" sqref="D22:G22"/>
    </sheetView>
  </sheetViews>
  <sheetFormatPr defaultColWidth="8.89090909090909" defaultRowHeight="14"/>
  <cols>
    <col min="1" max="1" width="8.89090909090909" style="2"/>
    <col min="2" max="2" width="10.4545454545455" style="2" customWidth="1"/>
    <col min="3" max="3" width="14.3363636363636" style="2" customWidth="1"/>
    <col min="4" max="4" width="50.4454545454545" style="2" customWidth="1"/>
    <col min="5" max="5" width="10.8909090909091" style="2" customWidth="1"/>
    <col min="6" max="6" width="14.8181818181818" style="2" customWidth="1"/>
    <col min="7" max="7" width="13" style="2" customWidth="1"/>
    <col min="8" max="9" width="8.89090909090909" style="2"/>
    <col min="10" max="10" width="9.89090909090909" style="2" customWidth="1"/>
    <col min="11" max="16384" width="8.89090909090909" style="2"/>
  </cols>
  <sheetData>
    <row r="1" ht="21" spans="1:10">
      <c r="A1" s="3" t="s">
        <v>52</v>
      </c>
      <c r="B1" s="3"/>
      <c r="C1" s="3"/>
      <c r="D1" s="3"/>
      <c r="E1" s="3"/>
      <c r="F1" s="3"/>
      <c r="G1" s="3"/>
      <c r="H1" s="3"/>
      <c r="I1" s="3"/>
      <c r="J1" s="3"/>
    </row>
    <row r="2" spans="1:10">
      <c r="A2" s="4" t="s">
        <v>2</v>
      </c>
      <c r="B2" s="4"/>
      <c r="C2" s="4"/>
      <c r="D2" s="4"/>
      <c r="E2" s="4"/>
      <c r="F2" s="4"/>
      <c r="G2" s="4"/>
      <c r="H2" s="4"/>
      <c r="I2" s="4"/>
      <c r="J2" s="4"/>
    </row>
    <row r="3" spans="1:10">
      <c r="A3" s="4" t="s">
        <v>3</v>
      </c>
      <c r="B3" s="5" t="s">
        <v>4</v>
      </c>
      <c r="C3" s="5"/>
      <c r="D3" s="5"/>
      <c r="E3" s="4" t="s">
        <v>53</v>
      </c>
      <c r="F3" s="4" t="s">
        <v>6</v>
      </c>
      <c r="G3" s="4"/>
      <c r="H3" s="4"/>
      <c r="I3" s="4"/>
      <c r="J3" s="4"/>
    </row>
    <row r="4" spans="1:10">
      <c r="A4" s="4" t="s">
        <v>7</v>
      </c>
      <c r="B4" s="4" t="s">
        <v>8</v>
      </c>
      <c r="C4" s="4"/>
      <c r="D4" s="4"/>
      <c r="E4" s="4" t="s">
        <v>9</v>
      </c>
      <c r="F4" s="4" t="s">
        <v>10</v>
      </c>
      <c r="G4" s="4"/>
      <c r="H4" s="4"/>
      <c r="I4" s="4"/>
      <c r="J4" s="4"/>
    </row>
    <row r="5" spans="1:10">
      <c r="A5" s="6" t="s">
        <v>11</v>
      </c>
      <c r="B5" s="7" t="s">
        <v>54</v>
      </c>
      <c r="C5" s="7"/>
      <c r="D5" s="7"/>
      <c r="E5" s="7"/>
      <c r="F5" s="7" t="s">
        <v>55</v>
      </c>
      <c r="G5" s="7"/>
      <c r="H5" s="4" t="s">
        <v>68</v>
      </c>
      <c r="I5" s="4"/>
      <c r="J5" s="7" t="s">
        <v>57</v>
      </c>
    </row>
    <row r="6" spans="1:10">
      <c r="A6" s="6"/>
      <c r="B6" s="7" t="s">
        <v>12</v>
      </c>
      <c r="C6" s="7"/>
      <c r="D6" s="7"/>
      <c r="E6" s="7"/>
      <c r="F6" s="7">
        <v>150.15</v>
      </c>
      <c r="G6" s="7"/>
      <c r="H6" s="4">
        <v>0</v>
      </c>
      <c r="I6" s="4"/>
      <c r="J6" s="28">
        <f>H6/F6</f>
        <v>0</v>
      </c>
    </row>
    <row r="7" spans="1:10">
      <c r="A7" s="6"/>
      <c r="B7" s="7" t="s">
        <v>13</v>
      </c>
      <c r="C7" s="7"/>
      <c r="D7" s="7"/>
      <c r="E7" s="7"/>
      <c r="F7" s="7">
        <v>150.15</v>
      </c>
      <c r="G7" s="7"/>
      <c r="H7" s="4">
        <v>0</v>
      </c>
      <c r="I7" s="4"/>
      <c r="J7" s="7" t="s">
        <v>58</v>
      </c>
    </row>
    <row r="8" spans="1:10">
      <c r="A8" s="6"/>
      <c r="B8" s="7" t="s">
        <v>14</v>
      </c>
      <c r="C8" s="7"/>
      <c r="D8" s="7"/>
      <c r="E8" s="7"/>
      <c r="F8" s="7">
        <v>0</v>
      </c>
      <c r="G8" s="7"/>
      <c r="H8" s="4">
        <v>0</v>
      </c>
      <c r="I8" s="4"/>
      <c r="J8" s="7" t="s">
        <v>58</v>
      </c>
    </row>
    <row r="9" ht="39" customHeight="1" spans="1:10">
      <c r="A9" s="5" t="s">
        <v>59</v>
      </c>
      <c r="B9" s="9" t="s">
        <v>17</v>
      </c>
      <c r="C9" s="9"/>
      <c r="D9" s="9"/>
      <c r="E9" s="9"/>
      <c r="F9" s="9"/>
      <c r="G9" s="9"/>
      <c r="H9" s="9"/>
      <c r="I9" s="9"/>
      <c r="J9" s="9"/>
    </row>
    <row r="10" ht="26" spans="1:12">
      <c r="A10" s="10" t="s">
        <v>60</v>
      </c>
      <c r="B10" s="10" t="s">
        <v>19</v>
      </c>
      <c r="C10" s="10" t="s">
        <v>20</v>
      </c>
      <c r="D10" s="4" t="s">
        <v>21</v>
      </c>
      <c r="E10" s="4" t="s">
        <v>61</v>
      </c>
      <c r="F10" s="11" t="s">
        <v>69</v>
      </c>
      <c r="G10" s="6" t="s">
        <v>63</v>
      </c>
      <c r="H10" s="7" t="s">
        <v>64</v>
      </c>
      <c r="I10" s="7"/>
      <c r="J10" s="7" t="s">
        <v>65</v>
      </c>
      <c r="K10" s="30">
        <f>AVERAGE(K11:K16)</f>
        <v>0.566666666666667</v>
      </c>
      <c r="L10" s="30">
        <f>K10-J6</f>
        <v>0.566666666666667</v>
      </c>
    </row>
    <row r="11" s="1" customFormat="1" ht="20" customHeight="1" spans="1:12">
      <c r="A11" s="10"/>
      <c r="B11" s="12" t="s">
        <v>23</v>
      </c>
      <c r="C11" s="13" t="s">
        <v>24</v>
      </c>
      <c r="D11" s="14" t="s">
        <v>25</v>
      </c>
      <c r="E11" s="15">
        <v>2730</v>
      </c>
      <c r="F11" s="35">
        <v>0.7</v>
      </c>
      <c r="G11" s="15">
        <v>2730</v>
      </c>
      <c r="H11" s="16"/>
      <c r="I11" s="16"/>
      <c r="J11" s="20"/>
      <c r="K11" s="31">
        <v>0.7</v>
      </c>
      <c r="L11" s="31"/>
    </row>
    <row r="12" s="1" customFormat="1" ht="20" customHeight="1" spans="1:12">
      <c r="A12" s="10"/>
      <c r="B12" s="12"/>
      <c r="C12" s="13" t="s">
        <v>26</v>
      </c>
      <c r="D12" s="17" t="s">
        <v>27</v>
      </c>
      <c r="E12" s="18">
        <v>1</v>
      </c>
      <c r="F12" s="19" t="s">
        <v>66</v>
      </c>
      <c r="G12" s="18">
        <v>1</v>
      </c>
      <c r="H12" s="20"/>
      <c r="I12" s="20"/>
      <c r="J12" s="20"/>
      <c r="K12" s="31"/>
      <c r="L12" s="31"/>
    </row>
    <row r="13" s="1" customFormat="1" ht="20" customHeight="1" spans="1:12">
      <c r="A13" s="10"/>
      <c r="B13" s="12"/>
      <c r="C13" s="13" t="s">
        <v>28</v>
      </c>
      <c r="D13" s="17" t="s">
        <v>29</v>
      </c>
      <c r="E13" s="21" t="s">
        <v>30</v>
      </c>
      <c r="F13" s="21" t="s">
        <v>30</v>
      </c>
      <c r="G13" s="21" t="s">
        <v>30</v>
      </c>
      <c r="H13" s="20"/>
      <c r="I13" s="20"/>
      <c r="J13" s="32"/>
      <c r="K13" s="31">
        <v>1</v>
      </c>
      <c r="L13" s="31"/>
    </row>
    <row r="14" s="1" customFormat="1" ht="20" customHeight="1" spans="1:12">
      <c r="A14" s="10"/>
      <c r="B14" s="12"/>
      <c r="C14" s="13"/>
      <c r="D14" s="17" t="s">
        <v>31</v>
      </c>
      <c r="E14" s="21" t="s">
        <v>32</v>
      </c>
      <c r="F14" s="19" t="s">
        <v>66</v>
      </c>
      <c r="G14" s="21" t="s">
        <v>32</v>
      </c>
      <c r="H14" s="20"/>
      <c r="I14" s="20"/>
      <c r="J14" s="32"/>
      <c r="K14" s="31"/>
      <c r="L14" s="31"/>
    </row>
    <row r="15" s="1" customFormat="1" ht="20" customHeight="1" spans="1:12">
      <c r="A15" s="10"/>
      <c r="B15" s="12"/>
      <c r="C15" s="13"/>
      <c r="D15" s="17" t="s">
        <v>33</v>
      </c>
      <c r="E15" s="24">
        <v>1</v>
      </c>
      <c r="F15" s="19" t="s">
        <v>66</v>
      </c>
      <c r="G15" s="24">
        <v>1</v>
      </c>
      <c r="H15" s="20"/>
      <c r="I15" s="20"/>
      <c r="J15" s="32"/>
      <c r="K15" s="31"/>
      <c r="L15" s="31"/>
    </row>
    <row r="16" s="1" customFormat="1" ht="20" customHeight="1" spans="1:12">
      <c r="A16" s="10"/>
      <c r="B16" s="12"/>
      <c r="C16" s="13" t="s">
        <v>34</v>
      </c>
      <c r="D16" s="17" t="s">
        <v>35</v>
      </c>
      <c r="E16" s="13">
        <v>550</v>
      </c>
      <c r="F16" s="19">
        <v>0</v>
      </c>
      <c r="G16" s="13">
        <v>550</v>
      </c>
      <c r="H16" s="20" t="s">
        <v>67</v>
      </c>
      <c r="I16" s="20"/>
      <c r="J16" s="32"/>
      <c r="K16" s="31">
        <v>0</v>
      </c>
      <c r="L16" s="31"/>
    </row>
    <row r="17" s="1" customFormat="1" ht="20" customHeight="1" spans="1:10">
      <c r="A17" s="10"/>
      <c r="B17" s="12" t="s">
        <v>36</v>
      </c>
      <c r="C17" s="13" t="s">
        <v>37</v>
      </c>
      <c r="D17" s="17" t="s">
        <v>38</v>
      </c>
      <c r="E17" s="13">
        <v>245.7</v>
      </c>
      <c r="F17" s="19" t="s">
        <v>66</v>
      </c>
      <c r="G17" s="13">
        <v>245.7</v>
      </c>
      <c r="H17" s="20"/>
      <c r="I17" s="20"/>
      <c r="J17" s="32"/>
    </row>
    <row r="18" s="1" customFormat="1" ht="20" customHeight="1" spans="1:10">
      <c r="A18" s="10"/>
      <c r="B18" s="12"/>
      <c r="C18" s="13"/>
      <c r="D18" s="17" t="s">
        <v>39</v>
      </c>
      <c r="E18" s="13">
        <v>156.105</v>
      </c>
      <c r="F18" s="19" t="s">
        <v>66</v>
      </c>
      <c r="G18" s="13">
        <v>156.105</v>
      </c>
      <c r="H18" s="20"/>
      <c r="I18" s="20"/>
      <c r="J18" s="32"/>
    </row>
    <row r="19" s="1" customFormat="1" ht="20" customHeight="1" spans="1:10">
      <c r="A19" s="10"/>
      <c r="B19" s="12"/>
      <c r="C19" s="13" t="s">
        <v>40</v>
      </c>
      <c r="D19" s="17" t="s">
        <v>41</v>
      </c>
      <c r="E19" s="13">
        <v>1896</v>
      </c>
      <c r="F19" s="19" t="s">
        <v>66</v>
      </c>
      <c r="G19" s="13">
        <v>1896</v>
      </c>
      <c r="H19" s="20"/>
      <c r="I19" s="20"/>
      <c r="J19" s="32"/>
    </row>
    <row r="20" s="1" customFormat="1" ht="20" customHeight="1" spans="1:10">
      <c r="A20" s="10"/>
      <c r="B20" s="12"/>
      <c r="C20" s="13"/>
      <c r="D20" s="17" t="s">
        <v>42</v>
      </c>
      <c r="E20" s="13">
        <v>1331</v>
      </c>
      <c r="F20" s="19" t="s">
        <v>66</v>
      </c>
      <c r="G20" s="13">
        <v>1331</v>
      </c>
      <c r="H20" s="20"/>
      <c r="I20" s="20"/>
      <c r="J20" s="32"/>
    </row>
    <row r="21" s="1" customFormat="1" ht="20" customHeight="1" spans="1:10">
      <c r="A21" s="10"/>
      <c r="B21" s="12"/>
      <c r="C21" s="19" t="s">
        <v>43</v>
      </c>
      <c r="D21" s="17"/>
      <c r="E21" s="26"/>
      <c r="F21" s="19"/>
      <c r="G21" s="26"/>
      <c r="H21" s="20"/>
      <c r="I21" s="20"/>
      <c r="J21" s="32"/>
    </row>
    <row r="22" s="1" customFormat="1" ht="20" customHeight="1" spans="1:10">
      <c r="A22" s="10"/>
      <c r="B22" s="12"/>
      <c r="C22" s="27" t="s">
        <v>44</v>
      </c>
      <c r="D22" s="17" t="s">
        <v>45</v>
      </c>
      <c r="E22" s="13" t="s">
        <v>46</v>
      </c>
      <c r="F22" s="19" t="s">
        <v>66</v>
      </c>
      <c r="G22" s="13" t="s">
        <v>46</v>
      </c>
      <c r="H22" s="20"/>
      <c r="I22" s="20"/>
      <c r="J22" s="32"/>
    </row>
    <row r="23" s="1" customFormat="1" ht="20" customHeight="1" spans="1:10">
      <c r="A23" s="10"/>
      <c r="B23" s="12" t="s">
        <v>47</v>
      </c>
      <c r="C23" s="13" t="s">
        <v>48</v>
      </c>
      <c r="D23" s="17" t="s">
        <v>49</v>
      </c>
      <c r="E23" s="18">
        <v>0.95</v>
      </c>
      <c r="F23" s="19" t="s">
        <v>66</v>
      </c>
      <c r="G23" s="18">
        <v>0.95</v>
      </c>
      <c r="H23" s="20"/>
      <c r="I23" s="20"/>
      <c r="J23" s="32"/>
    </row>
    <row r="24" s="1" customFormat="1" ht="20" customHeight="1" spans="1:10">
      <c r="A24" s="10"/>
      <c r="B24" s="12"/>
      <c r="C24" s="13"/>
      <c r="D24" s="17" t="s">
        <v>50</v>
      </c>
      <c r="E24" s="18">
        <v>0.95</v>
      </c>
      <c r="F24" s="19" t="s">
        <v>66</v>
      </c>
      <c r="G24" s="18">
        <v>0.95</v>
      </c>
      <c r="H24" s="20"/>
      <c r="I24" s="20"/>
      <c r="J24" s="32"/>
    </row>
  </sheetData>
  <protectedRanges>
    <protectedRange sqref="F14 F15 F12 F16:F21 F23:F24" name="区域1"/>
    <protectedRange sqref="H6:I8" name="区域2"/>
    <protectedRange sqref="F22" name="区域1_1"/>
  </protectedRanges>
  <mergeCells count="43">
    <mergeCell ref="A1:J1"/>
    <mergeCell ref="A2:J2"/>
    <mergeCell ref="B3:D3"/>
    <mergeCell ref="F3:J3"/>
    <mergeCell ref="B4:D4"/>
    <mergeCell ref="F4:J4"/>
    <mergeCell ref="B5:E5"/>
    <mergeCell ref="F5:G5"/>
    <mergeCell ref="H5:I5"/>
    <mergeCell ref="B6:E6"/>
    <mergeCell ref="F6:G6"/>
    <mergeCell ref="H6:I6"/>
    <mergeCell ref="B7:E7"/>
    <mergeCell ref="F7:G7"/>
    <mergeCell ref="H7:I7"/>
    <mergeCell ref="B8:E8"/>
    <mergeCell ref="F8:G8"/>
    <mergeCell ref="H8:I8"/>
    <mergeCell ref="B9:J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A5:A8"/>
    <mergeCell ref="A10:A24"/>
    <mergeCell ref="B11:B16"/>
    <mergeCell ref="B17:B22"/>
    <mergeCell ref="B23:B24"/>
    <mergeCell ref="C13:C15"/>
    <mergeCell ref="C17:C18"/>
    <mergeCell ref="C19:C20"/>
    <mergeCell ref="C23:C24"/>
  </mergeCells>
  <pageMargins left="0.75" right="0.75" top="1" bottom="1" header="0.5" footer="0.5"/>
  <pageSetup paperSize="9" scale="88" orientation="landscape"/>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100" topLeftCell="A3" workbookViewId="0">
      <selection activeCell="D22" sqref="D22"/>
    </sheetView>
  </sheetViews>
  <sheetFormatPr defaultColWidth="8.89090909090909" defaultRowHeight="14"/>
  <cols>
    <col min="1" max="1" width="8.89090909090909" style="2"/>
    <col min="2" max="2" width="10.4545454545455" style="2" customWidth="1"/>
    <col min="3" max="3" width="14.3363636363636" style="2" customWidth="1"/>
    <col min="4" max="4" width="50.4454545454545" style="2" customWidth="1"/>
    <col min="5" max="5" width="10.8909090909091" style="2" customWidth="1"/>
    <col min="6" max="6" width="14" style="2" customWidth="1"/>
    <col min="7" max="7" width="11.1090909090909" style="2" customWidth="1"/>
    <col min="8" max="9" width="8.89090909090909" style="2"/>
    <col min="10" max="10" width="9.89090909090909" style="2" customWidth="1"/>
    <col min="11" max="16384" width="8.89090909090909" style="2"/>
  </cols>
  <sheetData>
    <row r="1" ht="21" spans="1:10">
      <c r="A1" s="3" t="s">
        <v>52</v>
      </c>
      <c r="B1" s="3"/>
      <c r="C1" s="3"/>
      <c r="D1" s="3"/>
      <c r="E1" s="3"/>
      <c r="F1" s="3"/>
      <c r="G1" s="3"/>
      <c r="H1" s="3"/>
      <c r="I1" s="3"/>
      <c r="J1" s="3"/>
    </row>
    <row r="2" spans="1:10">
      <c r="A2" s="4" t="s">
        <v>2</v>
      </c>
      <c r="B2" s="4"/>
      <c r="C2" s="4"/>
      <c r="D2" s="4"/>
      <c r="E2" s="4"/>
      <c r="F2" s="4"/>
      <c r="G2" s="4"/>
      <c r="H2" s="4"/>
      <c r="I2" s="4"/>
      <c r="J2" s="4"/>
    </row>
    <row r="3" spans="1:10">
      <c r="A3" s="4" t="s">
        <v>3</v>
      </c>
      <c r="B3" s="5" t="s">
        <v>4</v>
      </c>
      <c r="C3" s="5"/>
      <c r="D3" s="5"/>
      <c r="E3" s="4" t="s">
        <v>53</v>
      </c>
      <c r="F3" s="4" t="s">
        <v>6</v>
      </c>
      <c r="G3" s="4"/>
      <c r="H3" s="4"/>
      <c r="I3" s="4"/>
      <c r="J3" s="4"/>
    </row>
    <row r="4" spans="1:10">
      <c r="A4" s="4" t="s">
        <v>7</v>
      </c>
      <c r="B4" s="4" t="s">
        <v>8</v>
      </c>
      <c r="C4" s="4"/>
      <c r="D4" s="4"/>
      <c r="E4" s="4" t="s">
        <v>9</v>
      </c>
      <c r="F4" s="4" t="s">
        <v>10</v>
      </c>
      <c r="G4" s="4"/>
      <c r="H4" s="4"/>
      <c r="I4" s="4"/>
      <c r="J4" s="4"/>
    </row>
    <row r="5" spans="1:10">
      <c r="A5" s="6" t="s">
        <v>11</v>
      </c>
      <c r="B5" s="7" t="s">
        <v>54</v>
      </c>
      <c r="C5" s="7"/>
      <c r="D5" s="7"/>
      <c r="E5" s="7"/>
      <c r="F5" s="7" t="s">
        <v>55</v>
      </c>
      <c r="G5" s="7"/>
      <c r="H5" s="4" t="s">
        <v>70</v>
      </c>
      <c r="I5" s="4"/>
      <c r="J5" s="7" t="s">
        <v>57</v>
      </c>
    </row>
    <row r="6" spans="1:12">
      <c r="A6" s="6"/>
      <c r="B6" s="7" t="s">
        <v>12</v>
      </c>
      <c r="C6" s="7"/>
      <c r="D6" s="7"/>
      <c r="E6" s="7"/>
      <c r="F6" s="7">
        <v>150.15</v>
      </c>
      <c r="G6" s="7"/>
      <c r="H6" s="8">
        <v>83.512</v>
      </c>
      <c r="I6" s="8"/>
      <c r="J6" s="28">
        <f>H6/F6</f>
        <v>0.556190476190476</v>
      </c>
      <c r="K6" s="29" t="s">
        <v>71</v>
      </c>
      <c r="L6" s="29"/>
    </row>
    <row r="7" spans="1:12">
      <c r="A7" s="6"/>
      <c r="B7" s="7" t="s">
        <v>13</v>
      </c>
      <c r="C7" s="7"/>
      <c r="D7" s="7"/>
      <c r="E7" s="7"/>
      <c r="F7" s="7">
        <v>150.15</v>
      </c>
      <c r="G7" s="7"/>
      <c r="H7" s="8">
        <v>83.512</v>
      </c>
      <c r="I7" s="8"/>
      <c r="J7" s="7" t="s">
        <v>58</v>
      </c>
      <c r="K7" s="29"/>
      <c r="L7" s="29"/>
    </row>
    <row r="8" spans="1:12">
      <c r="A8" s="6"/>
      <c r="B8" s="7" t="s">
        <v>14</v>
      </c>
      <c r="C8" s="7"/>
      <c r="D8" s="7"/>
      <c r="E8" s="7"/>
      <c r="F8" s="7">
        <v>0</v>
      </c>
      <c r="G8" s="7"/>
      <c r="H8" s="4">
        <v>0</v>
      </c>
      <c r="I8" s="4"/>
      <c r="J8" s="7" t="s">
        <v>58</v>
      </c>
      <c r="K8" s="29"/>
      <c r="L8" s="29"/>
    </row>
    <row r="9" ht="39" customHeight="1" spans="1:12">
      <c r="A9" s="5" t="s">
        <v>59</v>
      </c>
      <c r="B9" s="9" t="s">
        <v>17</v>
      </c>
      <c r="C9" s="9"/>
      <c r="D9" s="9"/>
      <c r="E9" s="9"/>
      <c r="F9" s="9"/>
      <c r="G9" s="9"/>
      <c r="H9" s="9"/>
      <c r="I9" s="9"/>
      <c r="J9" s="9"/>
      <c r="K9" s="29"/>
      <c r="L9" s="29"/>
    </row>
    <row r="10" ht="26" spans="1:12">
      <c r="A10" s="10" t="s">
        <v>60</v>
      </c>
      <c r="B10" s="10" t="s">
        <v>19</v>
      </c>
      <c r="C10" s="10" t="s">
        <v>20</v>
      </c>
      <c r="D10" s="4" t="s">
        <v>21</v>
      </c>
      <c r="E10" s="4" t="s">
        <v>61</v>
      </c>
      <c r="F10" s="11" t="s">
        <v>72</v>
      </c>
      <c r="G10" s="6" t="s">
        <v>63</v>
      </c>
      <c r="H10" s="7" t="s">
        <v>64</v>
      </c>
      <c r="I10" s="7"/>
      <c r="J10" s="7" t="s">
        <v>65</v>
      </c>
      <c r="K10" s="30">
        <f>AVERAGE(K11:K16)</f>
        <v>0.511236363636364</v>
      </c>
      <c r="L10" s="30">
        <f>K10-J6</f>
        <v>-0.0449541125541124</v>
      </c>
    </row>
    <row r="11" s="1" customFormat="1" ht="20" customHeight="1" spans="1:12">
      <c r="A11" s="10"/>
      <c r="B11" s="12" t="s">
        <v>23</v>
      </c>
      <c r="C11" s="13" t="s">
        <v>24</v>
      </c>
      <c r="D11" s="14" t="s">
        <v>25</v>
      </c>
      <c r="E11" s="15">
        <v>2730</v>
      </c>
      <c r="F11" s="15">
        <v>2730</v>
      </c>
      <c r="G11" s="15">
        <v>2730</v>
      </c>
      <c r="H11" s="16"/>
      <c r="I11" s="16"/>
      <c r="J11" s="20"/>
      <c r="K11" s="31">
        <v>1</v>
      </c>
      <c r="L11" s="31"/>
    </row>
    <row r="12" s="1" customFormat="1" ht="20" customHeight="1" spans="1:12">
      <c r="A12" s="10"/>
      <c r="B12" s="12"/>
      <c r="C12" s="13" t="s">
        <v>26</v>
      </c>
      <c r="D12" s="17" t="s">
        <v>27</v>
      </c>
      <c r="E12" s="18">
        <v>1</v>
      </c>
      <c r="F12" s="19" t="s">
        <v>66</v>
      </c>
      <c r="G12" s="18">
        <v>1</v>
      </c>
      <c r="H12" s="20"/>
      <c r="I12" s="20"/>
      <c r="J12" s="20"/>
      <c r="K12" s="31"/>
      <c r="L12" s="31"/>
    </row>
    <row r="13" s="1" customFormat="1" ht="20" customHeight="1" spans="1:12">
      <c r="A13" s="10"/>
      <c r="B13" s="12"/>
      <c r="C13" s="13" t="s">
        <v>28</v>
      </c>
      <c r="D13" s="17" t="s">
        <v>29</v>
      </c>
      <c r="E13" s="21" t="s">
        <v>30</v>
      </c>
      <c r="F13" s="21" t="s">
        <v>30</v>
      </c>
      <c r="G13" s="21" t="s">
        <v>30</v>
      </c>
      <c r="H13" s="20"/>
      <c r="I13" s="20"/>
      <c r="J13" s="32"/>
      <c r="K13" s="31">
        <v>1</v>
      </c>
      <c r="L13" s="31"/>
    </row>
    <row r="14" s="1" customFormat="1" ht="20" customHeight="1" spans="1:12">
      <c r="A14" s="10"/>
      <c r="B14" s="12"/>
      <c r="C14" s="13"/>
      <c r="D14" s="17" t="s">
        <v>31</v>
      </c>
      <c r="E14" s="21" t="s">
        <v>32</v>
      </c>
      <c r="F14" s="22">
        <v>0</v>
      </c>
      <c r="G14" s="21" t="s">
        <v>32</v>
      </c>
      <c r="H14" s="23" t="s">
        <v>73</v>
      </c>
      <c r="I14" s="33"/>
      <c r="J14" s="32"/>
      <c r="K14" s="31">
        <v>0</v>
      </c>
      <c r="L14" s="31"/>
    </row>
    <row r="15" s="1" customFormat="1" ht="20" customHeight="1" spans="1:12">
      <c r="A15" s="10"/>
      <c r="B15" s="12"/>
      <c r="C15" s="13"/>
      <c r="D15" s="17" t="s">
        <v>33</v>
      </c>
      <c r="E15" s="24">
        <v>1</v>
      </c>
      <c r="F15" s="22">
        <v>0</v>
      </c>
      <c r="G15" s="22">
        <v>0</v>
      </c>
      <c r="H15" s="25"/>
      <c r="I15" s="34"/>
      <c r="J15" s="32"/>
      <c r="K15" s="31">
        <v>0</v>
      </c>
      <c r="L15" s="31"/>
    </row>
    <row r="16" s="1" customFormat="1" ht="20" customHeight="1" spans="1:12">
      <c r="A16" s="10"/>
      <c r="B16" s="12"/>
      <c r="C16" s="13" t="s">
        <v>34</v>
      </c>
      <c r="D16" s="17" t="s">
        <v>35</v>
      </c>
      <c r="E16" s="13">
        <v>550</v>
      </c>
      <c r="F16" s="19">
        <f>TRUNC(H6/E11*10000,2)</f>
        <v>305.9</v>
      </c>
      <c r="G16" s="13">
        <v>550</v>
      </c>
      <c r="H16" s="20"/>
      <c r="I16" s="20"/>
      <c r="J16" s="32"/>
      <c r="K16" s="31">
        <f>F16/E16</f>
        <v>0.556181818181818</v>
      </c>
      <c r="L16" s="31"/>
    </row>
    <row r="17" s="1" customFormat="1" ht="20" customHeight="1" spans="1:10">
      <c r="A17" s="10"/>
      <c r="B17" s="12" t="s">
        <v>36</v>
      </c>
      <c r="C17" s="13" t="s">
        <v>37</v>
      </c>
      <c r="D17" s="17" t="s">
        <v>38</v>
      </c>
      <c r="E17" s="13">
        <v>245.7</v>
      </c>
      <c r="F17" s="19" t="s">
        <v>66</v>
      </c>
      <c r="G17" s="13">
        <v>245.7</v>
      </c>
      <c r="H17" s="20"/>
      <c r="I17" s="20"/>
      <c r="J17" s="32"/>
    </row>
    <row r="18" s="1" customFormat="1" ht="20" customHeight="1" spans="1:10">
      <c r="A18" s="10"/>
      <c r="B18" s="12"/>
      <c r="C18" s="13"/>
      <c r="D18" s="17" t="s">
        <v>39</v>
      </c>
      <c r="E18" s="13">
        <v>156.105</v>
      </c>
      <c r="F18" s="19" t="s">
        <v>66</v>
      </c>
      <c r="G18" s="13">
        <v>156.105</v>
      </c>
      <c r="H18" s="20"/>
      <c r="I18" s="20"/>
      <c r="J18" s="32"/>
    </row>
    <row r="19" s="1" customFormat="1" ht="20" customHeight="1" spans="1:10">
      <c r="A19" s="10"/>
      <c r="B19" s="12"/>
      <c r="C19" s="13" t="s">
        <v>40</v>
      </c>
      <c r="D19" s="17" t="s">
        <v>41</v>
      </c>
      <c r="E19" s="13">
        <v>1896</v>
      </c>
      <c r="F19" s="19" t="s">
        <v>66</v>
      </c>
      <c r="G19" s="13">
        <v>1896</v>
      </c>
      <c r="H19" s="20"/>
      <c r="I19" s="20"/>
      <c r="J19" s="32"/>
    </row>
    <row r="20" s="1" customFormat="1" ht="20" customHeight="1" spans="1:10">
      <c r="A20" s="10"/>
      <c r="B20" s="12"/>
      <c r="C20" s="13"/>
      <c r="D20" s="17" t="s">
        <v>42</v>
      </c>
      <c r="E20" s="13">
        <v>1331</v>
      </c>
      <c r="F20" s="19" t="s">
        <v>66</v>
      </c>
      <c r="G20" s="13">
        <v>1331</v>
      </c>
      <c r="H20" s="20"/>
      <c r="I20" s="20"/>
      <c r="J20" s="32"/>
    </row>
    <row r="21" s="1" customFormat="1" ht="20" customHeight="1" spans="1:10">
      <c r="A21" s="10"/>
      <c r="B21" s="12"/>
      <c r="C21" s="19" t="s">
        <v>43</v>
      </c>
      <c r="D21" s="17"/>
      <c r="E21" s="26"/>
      <c r="F21" s="19"/>
      <c r="G21" s="26"/>
      <c r="H21" s="20"/>
      <c r="I21" s="20"/>
      <c r="J21" s="32"/>
    </row>
    <row r="22" s="1" customFormat="1" ht="20" customHeight="1" spans="1:10">
      <c r="A22" s="10"/>
      <c r="B22" s="12"/>
      <c r="C22" s="27" t="s">
        <v>44</v>
      </c>
      <c r="D22" s="17" t="s">
        <v>45</v>
      </c>
      <c r="E22" s="13" t="s">
        <v>46</v>
      </c>
      <c r="F22" s="19" t="s">
        <v>66</v>
      </c>
      <c r="G22" s="13" t="s">
        <v>46</v>
      </c>
      <c r="H22" s="20"/>
      <c r="I22" s="20"/>
      <c r="J22" s="32"/>
    </row>
    <row r="23" s="1" customFormat="1" ht="20" customHeight="1" spans="1:10">
      <c r="A23" s="10"/>
      <c r="B23" s="12" t="s">
        <v>47</v>
      </c>
      <c r="C23" s="13" t="s">
        <v>48</v>
      </c>
      <c r="D23" s="17" t="s">
        <v>49</v>
      </c>
      <c r="E23" s="18">
        <v>0.95</v>
      </c>
      <c r="F23" s="19" t="s">
        <v>66</v>
      </c>
      <c r="G23" s="18">
        <v>0.95</v>
      </c>
      <c r="H23" s="20"/>
      <c r="I23" s="20"/>
      <c r="J23" s="32"/>
    </row>
    <row r="24" s="1" customFormat="1" ht="20" customHeight="1" spans="1:10">
      <c r="A24" s="10"/>
      <c r="B24" s="12"/>
      <c r="C24" s="13"/>
      <c r="D24" s="17" t="s">
        <v>50</v>
      </c>
      <c r="E24" s="18">
        <v>0.95</v>
      </c>
      <c r="F24" s="19" t="s">
        <v>66</v>
      </c>
      <c r="G24" s="18">
        <v>0.95</v>
      </c>
      <c r="H24" s="20"/>
      <c r="I24" s="20"/>
      <c r="J24" s="32"/>
    </row>
  </sheetData>
  <protectedRanges>
    <protectedRange sqref="F12 F15 G15 F16:F21 F23:F24" name="区域1"/>
    <protectedRange sqref="H6:I8" name="区域2"/>
    <protectedRange sqref="F22" name="区域1_1"/>
  </protectedRanges>
  <mergeCells count="43">
    <mergeCell ref="A1:J1"/>
    <mergeCell ref="A2:J2"/>
    <mergeCell ref="B3:D3"/>
    <mergeCell ref="F3:J3"/>
    <mergeCell ref="B4:D4"/>
    <mergeCell ref="F4:J4"/>
    <mergeCell ref="B5:E5"/>
    <mergeCell ref="F5:G5"/>
    <mergeCell ref="H5:I5"/>
    <mergeCell ref="B6:E6"/>
    <mergeCell ref="F6:G6"/>
    <mergeCell ref="H6:I6"/>
    <mergeCell ref="B7:E7"/>
    <mergeCell ref="F7:G7"/>
    <mergeCell ref="H7:I7"/>
    <mergeCell ref="B8:E8"/>
    <mergeCell ref="F8:G8"/>
    <mergeCell ref="H8:I8"/>
    <mergeCell ref="B9:J9"/>
    <mergeCell ref="H10:I10"/>
    <mergeCell ref="H11:I11"/>
    <mergeCell ref="H12:I12"/>
    <mergeCell ref="H13:I13"/>
    <mergeCell ref="H16:I16"/>
    <mergeCell ref="H17:I17"/>
    <mergeCell ref="H18:I18"/>
    <mergeCell ref="H19:I19"/>
    <mergeCell ref="H20:I20"/>
    <mergeCell ref="H21:I21"/>
    <mergeCell ref="H22:I22"/>
    <mergeCell ref="H23:I23"/>
    <mergeCell ref="H24:I24"/>
    <mergeCell ref="A5:A8"/>
    <mergeCell ref="A10:A24"/>
    <mergeCell ref="B11:B16"/>
    <mergeCell ref="B17:B22"/>
    <mergeCell ref="B23:B24"/>
    <mergeCell ref="C13:C15"/>
    <mergeCell ref="C17:C18"/>
    <mergeCell ref="C19:C20"/>
    <mergeCell ref="C23:C24"/>
    <mergeCell ref="K6:L9"/>
    <mergeCell ref="H14:I15"/>
  </mergeCells>
  <pageMargins left="0.75" right="0.75" top="1" bottom="1" header="0.5" footer="0.5"/>
  <pageSetup paperSize="9" scale="89" orientation="landscape"/>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申报表</vt:lpstr>
      <vt:lpstr>5月监控</vt:lpstr>
      <vt:lpstr>6月监控</vt:lpstr>
      <vt:lpstr>8月监控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杨怡帆</cp:lastModifiedBy>
  <dcterms:created xsi:type="dcterms:W3CDTF">2021-01-26T08:32:00Z</dcterms:created>
  <dcterms:modified xsi:type="dcterms:W3CDTF">2021-10-18T15:30:21Z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eadingLayout">
    <vt:bool>true</vt:bool>
  </property>
  <property fmtid="{D5CDD505-2E9C-101B-9397-08002B2CF9AE}" pid="4" name="ICV">
    <vt:lpwstr>4975FEE0E0F54403817B6804D84AEE15</vt:lpwstr>
  </property>
</Properties>
</file>