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9885"/>
  </bookViews>
  <sheets>
    <sheet name="通报附件" sheetId="4" r:id="rId1"/>
    <sheet name="Sheet1" sheetId="5" r:id="rId2"/>
  </sheets>
  <definedNames>
    <definedName name="_xlnm._FilterDatabase" localSheetId="0" hidden="1">通报附件!$A$8:$H$26</definedName>
  </definedNames>
  <calcPr calcId="144525"/>
</workbook>
</file>

<file path=xl/sharedStrings.xml><?xml version="1.0" encoding="utf-8"?>
<sst xmlns="http://schemas.openxmlformats.org/spreadsheetml/2006/main" count="30">
  <si>
    <t>阿克陶县2026年财政常态化帮扶资金执行情况统计表（截止2026年4月1日）</t>
  </si>
  <si>
    <t xml:space="preserve">                                                                       单位：万元</t>
  </si>
  <si>
    <t>序号</t>
  </si>
  <si>
    <t>责任单位或项目主体</t>
  </si>
  <si>
    <t>承担项目个数</t>
  </si>
  <si>
    <t>拨款项目个数</t>
  </si>
  <si>
    <t>承担项目金额合计</t>
  </si>
  <si>
    <t>实际预算执行数合计</t>
  </si>
  <si>
    <t>账面余额</t>
  </si>
  <si>
    <t>预算执
行进度
(%)</t>
  </si>
  <si>
    <t>财政常态化帮扶资金安排数</t>
  </si>
  <si>
    <t>实际到位资金数</t>
  </si>
  <si>
    <t>交通运输局</t>
  </si>
  <si>
    <t>自然资源局</t>
  </si>
  <si>
    <t>玉麦镇</t>
  </si>
  <si>
    <t>畜牧兽医站</t>
  </si>
  <si>
    <t>教育局</t>
  </si>
  <si>
    <t>加马铁热克乡</t>
  </si>
  <si>
    <t>奥依塔克镇</t>
  </si>
  <si>
    <t>克孜勒陶镇</t>
  </si>
  <si>
    <t>农业农村局</t>
  </si>
  <si>
    <t>恰尔隆镇</t>
  </si>
  <si>
    <t>塔尔乡</t>
  </si>
  <si>
    <t>布伦口乡</t>
  </si>
  <si>
    <t>巴仁乡</t>
  </si>
  <si>
    <t>人力资源和社会保障局</t>
  </si>
  <si>
    <t>水利局</t>
  </si>
  <si>
    <t>木吉乡</t>
  </si>
  <si>
    <t>农业技术推广中心</t>
  </si>
  <si>
    <t>统战部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</si>
</sst>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333333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10" fontId="4" fillId="0" borderId="1" xfId="1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10" fontId="4" fillId="0" borderId="1" xfId="12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0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C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zoomScale="130" zoomScaleNormal="130" workbookViewId="0">
      <selection activeCell="B3" sqref="B3:B4"/>
    </sheetView>
  </sheetViews>
  <sheetFormatPr defaultColWidth="9" defaultRowHeight="13.5" outlineLevelCol="7"/>
  <cols>
    <col min="1" max="1" width="4.5" style="5" customWidth="1"/>
    <col min="2" max="2" width="24.5833333333333" style="5" customWidth="1"/>
    <col min="3" max="3" width="7.875" style="5" customWidth="1"/>
    <col min="4" max="4" width="7.75" style="5" customWidth="1"/>
    <col min="5" max="5" width="18.325" style="6" customWidth="1"/>
    <col min="6" max="6" width="21.3833333333333" style="6" customWidth="1"/>
    <col min="7" max="7" width="18.325" style="6" customWidth="1"/>
    <col min="8" max="8" width="14.9916666666667" style="6" customWidth="1"/>
    <col min="9" max="9" width="11.5" style="5"/>
    <col min="10" max="16384" width="9" style="5"/>
  </cols>
  <sheetData>
    <row r="1" s="1" customFormat="1" ht="60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26" customHeight="1" spans="1:8">
      <c r="A2" s="8" t="s">
        <v>1</v>
      </c>
      <c r="B2" s="8"/>
      <c r="C2" s="8"/>
      <c r="D2" s="8"/>
      <c r="E2" s="9"/>
      <c r="F2" s="9"/>
      <c r="G2" s="9"/>
      <c r="H2" s="9"/>
    </row>
    <row r="3" s="2" customFormat="1" ht="29" customHeight="1" spans="1:8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</row>
    <row r="4" s="2" customFormat="1" ht="29" customHeight="1" spans="1:8">
      <c r="A4" s="10"/>
      <c r="B4" s="11"/>
      <c r="C4" s="11"/>
      <c r="D4" s="11"/>
      <c r="E4" s="11"/>
      <c r="F4" s="11"/>
      <c r="G4" s="11"/>
      <c r="H4" s="11"/>
    </row>
    <row r="5" s="2" customFormat="1" ht="29" customHeight="1" spans="1:8">
      <c r="A5" s="10"/>
      <c r="B5" s="11" t="s">
        <v>10</v>
      </c>
      <c r="C5" s="10">
        <f>SUM(C7:C28)</f>
        <v>42</v>
      </c>
      <c r="D5" s="10">
        <f>SUM(D7:D28)</f>
        <v>8</v>
      </c>
      <c r="E5" s="12">
        <f>SUM(E7:E28)</f>
        <v>31027</v>
      </c>
      <c r="F5" s="12">
        <f>SUM(F7:F28)</f>
        <v>2220.2446</v>
      </c>
      <c r="G5" s="12">
        <f>SUM(G7:G28)</f>
        <v>28806.7554</v>
      </c>
      <c r="H5" s="13">
        <f>F5/E5</f>
        <v>0.0715584684307216</v>
      </c>
    </row>
    <row r="6" s="2" customFormat="1" ht="29" customHeight="1" spans="1:8">
      <c r="A6" s="10"/>
      <c r="B6" s="11" t="s">
        <v>11</v>
      </c>
      <c r="C6" s="10">
        <f>SUM(C7:C28)</f>
        <v>42</v>
      </c>
      <c r="D6" s="10">
        <f>SUM(D7:D28)</f>
        <v>8</v>
      </c>
      <c r="E6" s="12">
        <f>SUM(E7:E28)</f>
        <v>31027</v>
      </c>
      <c r="F6" s="12">
        <f>SUM(F7:F28)</f>
        <v>2220.2446</v>
      </c>
      <c r="G6" s="12">
        <f>SUM(G7:G28)</f>
        <v>28806.7554</v>
      </c>
      <c r="H6" s="13">
        <f>F6/E6</f>
        <v>0.0715584684307216</v>
      </c>
    </row>
    <row r="7" s="3" customFormat="1" ht="29" customHeight="1" spans="1:8">
      <c r="A7" s="14">
        <v>1</v>
      </c>
      <c r="B7" s="15" t="s">
        <v>12</v>
      </c>
      <c r="C7" s="14">
        <v>1</v>
      </c>
      <c r="D7" s="14">
        <v>1</v>
      </c>
      <c r="E7" s="16">
        <v>1020</v>
      </c>
      <c r="F7" s="16">
        <v>255</v>
      </c>
      <c r="G7" s="16">
        <f t="shared" ref="G7:G19" si="0">E7-F7</f>
        <v>765</v>
      </c>
      <c r="H7" s="17">
        <f t="shared" ref="H7:H19" si="1">ROUND(F7/E7,4)</f>
        <v>0.25</v>
      </c>
    </row>
    <row r="8" s="3" customFormat="1" ht="29" customHeight="1" spans="1:8">
      <c r="A8" s="14">
        <v>2</v>
      </c>
      <c r="B8" s="15" t="s">
        <v>13</v>
      </c>
      <c r="C8" s="14">
        <v>1</v>
      </c>
      <c r="D8" s="14">
        <v>1</v>
      </c>
      <c r="E8" s="16">
        <v>1427.232</v>
      </c>
      <c r="F8" s="16">
        <v>146.6</v>
      </c>
      <c r="G8" s="16">
        <f t="shared" si="0"/>
        <v>1280.632</v>
      </c>
      <c r="H8" s="17">
        <f t="shared" si="1"/>
        <v>0.1027</v>
      </c>
    </row>
    <row r="9" s="3" customFormat="1" ht="29" customHeight="1" spans="1:8">
      <c r="A9" s="14">
        <v>3</v>
      </c>
      <c r="B9" s="15" t="s">
        <v>14</v>
      </c>
      <c r="C9" s="14">
        <v>3</v>
      </c>
      <c r="D9" s="14">
        <v>0</v>
      </c>
      <c r="E9" s="16">
        <v>1600</v>
      </c>
      <c r="F9" s="16">
        <v>0</v>
      </c>
      <c r="G9" s="16">
        <f t="shared" si="0"/>
        <v>1600</v>
      </c>
      <c r="H9" s="17">
        <f t="shared" si="1"/>
        <v>0</v>
      </c>
    </row>
    <row r="10" s="3" customFormat="1" ht="29" customHeight="1" spans="1:8">
      <c r="A10" s="14">
        <v>4</v>
      </c>
      <c r="B10" s="15" t="s">
        <v>15</v>
      </c>
      <c r="C10" s="14">
        <v>1</v>
      </c>
      <c r="D10" s="14">
        <v>0</v>
      </c>
      <c r="E10" s="16">
        <v>5050</v>
      </c>
      <c r="F10" s="16">
        <v>0</v>
      </c>
      <c r="G10" s="16">
        <f t="shared" si="0"/>
        <v>5050</v>
      </c>
      <c r="H10" s="17">
        <f t="shared" si="1"/>
        <v>0</v>
      </c>
    </row>
    <row r="11" s="3" customFormat="1" ht="29" customHeight="1" spans="1:8">
      <c r="A11" s="14">
        <v>5</v>
      </c>
      <c r="B11" s="15" t="s">
        <v>16</v>
      </c>
      <c r="C11" s="14">
        <v>1</v>
      </c>
      <c r="D11" s="14">
        <v>0</v>
      </c>
      <c r="E11" s="16">
        <v>1100</v>
      </c>
      <c r="F11" s="16">
        <v>0</v>
      </c>
      <c r="G11" s="16">
        <f t="shared" si="0"/>
        <v>1100</v>
      </c>
      <c r="H11" s="17">
        <f t="shared" si="1"/>
        <v>0</v>
      </c>
    </row>
    <row r="12" s="3" customFormat="1" ht="29" customHeight="1" spans="1:8">
      <c r="A12" s="14">
        <v>6</v>
      </c>
      <c r="B12" s="15" t="s">
        <v>17</v>
      </c>
      <c r="C12" s="14">
        <v>2</v>
      </c>
      <c r="D12" s="14">
        <v>1</v>
      </c>
      <c r="E12" s="16">
        <v>865</v>
      </c>
      <c r="F12" s="16">
        <v>136.5746</v>
      </c>
      <c r="G12" s="16">
        <f t="shared" si="0"/>
        <v>728.4254</v>
      </c>
      <c r="H12" s="17">
        <f t="shared" si="1"/>
        <v>0.1579</v>
      </c>
    </row>
    <row r="13" s="3" customFormat="1" ht="29" customHeight="1" spans="1:8">
      <c r="A13" s="14">
        <v>7</v>
      </c>
      <c r="B13" s="15" t="s">
        <v>18</v>
      </c>
      <c r="C13" s="14">
        <v>2</v>
      </c>
      <c r="D13" s="14">
        <v>0</v>
      </c>
      <c r="E13" s="16">
        <v>340</v>
      </c>
      <c r="F13" s="16">
        <v>0</v>
      </c>
      <c r="G13" s="16">
        <f t="shared" si="0"/>
        <v>340</v>
      </c>
      <c r="H13" s="17">
        <f t="shared" si="1"/>
        <v>0</v>
      </c>
    </row>
    <row r="14" s="3" customFormat="1" ht="29" customHeight="1" spans="1:8">
      <c r="A14" s="14">
        <v>8</v>
      </c>
      <c r="B14" s="15" t="s">
        <v>19</v>
      </c>
      <c r="C14" s="14">
        <v>4</v>
      </c>
      <c r="D14" s="14">
        <v>2</v>
      </c>
      <c r="E14" s="16">
        <v>2350</v>
      </c>
      <c r="F14" s="16">
        <v>77.2</v>
      </c>
      <c r="G14" s="16">
        <f t="shared" si="0"/>
        <v>2272.8</v>
      </c>
      <c r="H14" s="17">
        <f t="shared" si="1"/>
        <v>0.0329</v>
      </c>
    </row>
    <row r="15" s="3" customFormat="1" ht="29" customHeight="1" spans="1:8">
      <c r="A15" s="14">
        <v>9</v>
      </c>
      <c r="B15" s="15" t="s">
        <v>20</v>
      </c>
      <c r="C15" s="14">
        <v>3</v>
      </c>
      <c r="D15" s="14">
        <v>1</v>
      </c>
      <c r="E15" s="16">
        <v>2382.13565</v>
      </c>
      <c r="F15" s="16">
        <v>1300</v>
      </c>
      <c r="G15" s="16">
        <f t="shared" si="0"/>
        <v>1082.13565</v>
      </c>
      <c r="H15" s="17">
        <f t="shared" si="1"/>
        <v>0.5457</v>
      </c>
    </row>
    <row r="16" s="3" customFormat="1" ht="29" customHeight="1" spans="1:8">
      <c r="A16" s="14">
        <v>10</v>
      </c>
      <c r="B16" s="15" t="s">
        <v>21</v>
      </c>
      <c r="C16" s="14">
        <v>4</v>
      </c>
      <c r="D16" s="14">
        <v>0</v>
      </c>
      <c r="E16" s="16">
        <v>5482.34435</v>
      </c>
      <c r="F16" s="16">
        <v>0</v>
      </c>
      <c r="G16" s="16">
        <f t="shared" si="0"/>
        <v>5482.34435</v>
      </c>
      <c r="H16" s="17">
        <f t="shared" si="1"/>
        <v>0</v>
      </c>
    </row>
    <row r="17" s="3" customFormat="1" ht="29" customHeight="1" spans="1:8">
      <c r="A17" s="14">
        <v>11</v>
      </c>
      <c r="B17" s="15" t="s">
        <v>22</v>
      </c>
      <c r="C17" s="14">
        <v>3</v>
      </c>
      <c r="D17" s="14">
        <v>0</v>
      </c>
      <c r="E17" s="16">
        <v>686</v>
      </c>
      <c r="F17" s="16">
        <v>0</v>
      </c>
      <c r="G17" s="16">
        <f t="shared" si="0"/>
        <v>686</v>
      </c>
      <c r="H17" s="17">
        <f t="shared" si="1"/>
        <v>0</v>
      </c>
    </row>
    <row r="18" s="3" customFormat="1" ht="29" customHeight="1" spans="1:8">
      <c r="A18" s="14">
        <v>12</v>
      </c>
      <c r="B18" s="15" t="s">
        <v>23</v>
      </c>
      <c r="C18" s="14">
        <v>2</v>
      </c>
      <c r="D18" s="14">
        <v>0</v>
      </c>
      <c r="E18" s="16">
        <v>570</v>
      </c>
      <c r="F18" s="16">
        <v>0</v>
      </c>
      <c r="G18" s="16">
        <f t="shared" si="0"/>
        <v>570</v>
      </c>
      <c r="H18" s="17">
        <f t="shared" si="1"/>
        <v>0</v>
      </c>
    </row>
    <row r="19" s="3" customFormat="1" ht="29" customHeight="1" spans="1:8">
      <c r="A19" s="14">
        <v>13</v>
      </c>
      <c r="B19" s="15" t="s">
        <v>24</v>
      </c>
      <c r="C19" s="14">
        <v>6</v>
      </c>
      <c r="D19" s="14">
        <v>2</v>
      </c>
      <c r="E19" s="16">
        <v>2688.788</v>
      </c>
      <c r="F19" s="16">
        <v>304.87</v>
      </c>
      <c r="G19" s="16">
        <f t="shared" si="0"/>
        <v>2383.918</v>
      </c>
      <c r="H19" s="17">
        <f t="shared" si="1"/>
        <v>0.1134</v>
      </c>
    </row>
    <row r="20" s="3" customFormat="1" ht="29" customHeight="1" spans="1:8">
      <c r="A20" s="14">
        <v>14</v>
      </c>
      <c r="B20" s="15" t="s">
        <v>25</v>
      </c>
      <c r="C20" s="14">
        <v>2</v>
      </c>
      <c r="D20" s="14">
        <v>0</v>
      </c>
      <c r="E20" s="16">
        <v>1200</v>
      </c>
      <c r="F20" s="16">
        <v>0</v>
      </c>
      <c r="G20" s="16">
        <f t="shared" ref="G20:G28" si="2">E20-F20</f>
        <v>1200</v>
      </c>
      <c r="H20" s="17">
        <f t="shared" ref="H20:H28" si="3">ROUND(F20/E20,4)</f>
        <v>0</v>
      </c>
    </row>
    <row r="21" s="3" customFormat="1" ht="29" customHeight="1" spans="1:8">
      <c r="A21" s="14">
        <v>15</v>
      </c>
      <c r="B21" s="15" t="s">
        <v>26</v>
      </c>
      <c r="C21" s="14">
        <v>4</v>
      </c>
      <c r="D21" s="14">
        <v>0</v>
      </c>
      <c r="E21" s="16">
        <v>4120</v>
      </c>
      <c r="F21" s="16">
        <v>0</v>
      </c>
      <c r="G21" s="16">
        <f t="shared" si="2"/>
        <v>4120</v>
      </c>
      <c r="H21" s="17">
        <f t="shared" si="3"/>
        <v>0</v>
      </c>
    </row>
    <row r="22" s="3" customFormat="1" ht="29" customHeight="1" spans="1:8">
      <c r="A22" s="14">
        <v>16</v>
      </c>
      <c r="B22" s="15" t="s">
        <v>27</v>
      </c>
      <c r="C22" s="14">
        <v>1</v>
      </c>
      <c r="D22" s="14">
        <v>0</v>
      </c>
      <c r="E22" s="16">
        <v>50</v>
      </c>
      <c r="F22" s="16">
        <v>0</v>
      </c>
      <c r="G22" s="16">
        <f t="shared" si="2"/>
        <v>50</v>
      </c>
      <c r="H22" s="17">
        <f t="shared" si="3"/>
        <v>0</v>
      </c>
    </row>
    <row r="23" s="3" customFormat="1" ht="29" customHeight="1" spans="1:8">
      <c r="A23" s="14">
        <v>17</v>
      </c>
      <c r="B23" s="15" t="s">
        <v>28</v>
      </c>
      <c r="C23" s="14">
        <v>1</v>
      </c>
      <c r="D23" s="14">
        <v>0</v>
      </c>
      <c r="E23" s="16">
        <v>77</v>
      </c>
      <c r="F23" s="16">
        <v>0</v>
      </c>
      <c r="G23" s="16">
        <f t="shared" si="2"/>
        <v>77</v>
      </c>
      <c r="H23" s="17">
        <f t="shared" si="3"/>
        <v>0</v>
      </c>
    </row>
    <row r="24" s="3" customFormat="1" ht="29" customHeight="1" spans="1:8">
      <c r="A24" s="14">
        <v>18</v>
      </c>
      <c r="B24" s="15" t="s">
        <v>29</v>
      </c>
      <c r="C24" s="14">
        <v>1</v>
      </c>
      <c r="D24" s="14">
        <v>0</v>
      </c>
      <c r="E24" s="16">
        <v>18.5</v>
      </c>
      <c r="F24" s="16">
        <v>0</v>
      </c>
      <c r="G24" s="16">
        <f t="shared" si="2"/>
        <v>18.5</v>
      </c>
      <c r="H24" s="17">
        <f t="shared" si="3"/>
        <v>0</v>
      </c>
    </row>
    <row r="25" s="4" customFormat="1" ht="29" customHeight="1" spans="1:8">
      <c r="A25" s="18"/>
      <c r="B25" s="19"/>
      <c r="C25" s="18"/>
      <c r="D25" s="18"/>
      <c r="E25" s="20"/>
      <c r="F25" s="20"/>
      <c r="G25" s="20"/>
      <c r="H25" s="21"/>
    </row>
    <row r="26" s="4" customFormat="1" ht="29" customHeight="1" spans="1:8">
      <c r="A26" s="18"/>
      <c r="B26" s="19"/>
      <c r="C26" s="18"/>
      <c r="D26" s="18"/>
      <c r="E26" s="20"/>
      <c r="F26" s="20"/>
      <c r="G26" s="20"/>
      <c r="H26" s="21"/>
    </row>
    <row r="27" s="5" customFormat="1" ht="27" customHeight="1" spans="1:8">
      <c r="A27" s="22"/>
      <c r="B27" s="23"/>
      <c r="C27" s="22"/>
      <c r="D27" s="22"/>
      <c r="E27" s="20"/>
      <c r="F27" s="20"/>
      <c r="G27" s="20"/>
      <c r="H27" s="24"/>
    </row>
    <row r="28" s="5" customFormat="1" ht="27" customHeight="1" spans="1:8">
      <c r="A28" s="22"/>
      <c r="B28" s="23"/>
      <c r="C28" s="22"/>
      <c r="D28" s="22"/>
      <c r="E28" s="20"/>
      <c r="F28" s="20"/>
      <c r="G28" s="20"/>
      <c r="H28" s="24"/>
    </row>
  </sheetData>
  <sortState ref="A7:H29">
    <sortCondition ref="H7:H29" descending="1"/>
  </sortState>
  <mergeCells count="9">
    <mergeCell ref="A1:H1"/>
    <mergeCell ref="A2:H2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11805555555556" footer="0.511805555555556"/>
  <pageSetup paperSize="9" scale="7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通报附件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1111</cp:lastModifiedBy>
  <dcterms:created xsi:type="dcterms:W3CDTF">2006-09-13T11:21:00Z</dcterms:created>
  <dcterms:modified xsi:type="dcterms:W3CDTF">2026-04-16T08:02:46Z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KSOReadingLayout">
    <vt:bool>true</vt:bool>
  </property>
  <property fmtid="{D5CDD505-2E9C-101B-9397-08002B2CF9AE}" pid="4" name="ICV">
    <vt:lpwstr>98FE2407320A4B85AB46CE3F7E3F2705</vt:lpwstr>
  </property>
</Properties>
</file>