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<sst xmlns="http://schemas.openxmlformats.org/spreadsheetml/2006/main" count="29" uniqueCount="29">
  <si>
    <t>阿克陶县2023年财政涉农整合资金（含衔接资金）执行情况统计表（截止2023年4月30日）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</si>
  <si>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</si>
  <si>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</si>
  <si>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</si>
  <si>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</si>
  <si>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</si>
  <si>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</si>
  <si>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</si>
  <si>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</si>
  <si>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</si>
  <si>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</si>
  <si>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</si>
  <si>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教育局</t>
  </si>
  <si>
    <t>克孜勒陶乡</t>
  </si>
  <si>
    <t>托尔塔依农场</t>
  </si>
  <si>
    <t>加马铁热克乡</t>
  </si>
  <si>
    <t>水利局</t>
  </si>
  <si>
    <t>奥依塔克镇</t>
  </si>
  <si>
    <t>巴仁乡</t>
  </si>
  <si>
    <t>自然资源局</t>
  </si>
  <si>
    <t>恰尔隆乡</t>
  </si>
  <si>
    <t>农业农村局</t>
  </si>
  <si>
    <t>交通运输局</t>
  </si>
  <si>
    <t>统战部（民宗局）</t>
  </si>
  <si>
    <t>财政局</t>
  </si>
  <si>
    <t>阿克陶镇</t>
  </si>
  <si>
    <t>畜牧兽医局</t>
  </si>
  <si>
    <t>塔尔乡</t>
  </si>
  <si>
    <t>供销社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</si>
</sst>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90" zoomScaleNormal="90" workbookViewId="0">
      <selection activeCell="J5" sqref="J5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SUM(C7:C24)</f>
        <v>38</v>
      </c>
      <c r="D5" s="5">
        <f>SUM(D7:D24)</f>
        <v>32</v>
      </c>
      <c r="E5" s="7">
        <f>SUM(E7:E24)</f>
        <v>54700.35</v>
      </c>
      <c r="F5" s="7">
        <f>SUM(F7:F24)</f>
        <v>19284.507965</v>
      </c>
      <c r="G5" s="7">
        <f>SUM(G7:G24)</f>
        <v>35415.842035</v>
      </c>
      <c r="H5" s="8">
        <f>F5/E5</f>
        <v>0.352548164042826</v>
      </c>
    </row>
    <row r="6" ht="28.5" spans="1:8">
      <c r="A6" s="5"/>
      <c r="B6" s="6" t="s">
        <v>11</v>
      </c>
      <c r="C6" s="5">
        <f>SUM(C7:C24)</f>
        <v>38</v>
      </c>
      <c r="D6" s="5">
        <f>SUM(D7:D24)</f>
        <v>32</v>
      </c>
      <c r="E6" s="7">
        <f>SUM(E7:E24)</f>
        <v>54700.35</v>
      </c>
      <c r="F6" s="7">
        <f>SUM(F7:F24)</f>
        <v>19284.507965</v>
      </c>
      <c r="G6" s="7">
        <f>SUM(G7:G24)</f>
        <v>35415.842035</v>
      </c>
      <c r="H6" s="8">
        <f>F6/E6</f>
        <v>0.352548164042826</v>
      </c>
    </row>
    <row r="7" s="1" customFormat="1" ht="18" customHeight="1" spans="1:8">
      <c r="A7" s="5">
        <v>1</v>
      </c>
      <c r="B7" s="9" t="s">
        <v>12</v>
      </c>
      <c r="C7" s="10">
        <v>1</v>
      </c>
      <c r="D7" s="10">
        <v>1</v>
      </c>
      <c r="E7" s="11">
        <v>1800</v>
      </c>
      <c r="F7" s="11">
        <v>1488</v>
      </c>
      <c r="G7" s="11">
        <f t="shared" ref="G7:G23" si="0">E7-F7</f>
        <v>312</v>
      </c>
      <c r="H7" s="12">
        <f t="shared" ref="H7:H23" si="1">ROUND(F7/E7,4)</f>
        <v>0.8267</v>
      </c>
    </row>
    <row r="8" s="1" customFormat="1" ht="18" customHeight="1" spans="1:8">
      <c r="A8" s="5">
        <v>2</v>
      </c>
      <c r="B8" s="9" t="s">
        <v>13</v>
      </c>
      <c r="C8" s="10">
        <v>1</v>
      </c>
      <c r="D8" s="10">
        <v>1</v>
      </c>
      <c r="E8" s="11">
        <v>2020</v>
      </c>
      <c r="F8" s="11">
        <v>1663.221614</v>
      </c>
      <c r="G8" s="11">
        <f t="shared" si="0"/>
        <v>356.778386</v>
      </c>
      <c r="H8" s="12">
        <f t="shared" si="1"/>
        <v>0.8234</v>
      </c>
    </row>
    <row r="9" s="1" customFormat="1" ht="18" customHeight="1" spans="1:8">
      <c r="A9" s="5">
        <v>3</v>
      </c>
      <c r="B9" s="9" t="s">
        <v>14</v>
      </c>
      <c r="C9" s="10">
        <v>1</v>
      </c>
      <c r="D9" s="10">
        <v>1</v>
      </c>
      <c r="E9" s="11">
        <v>191</v>
      </c>
      <c r="F9" s="11">
        <v>109.2</v>
      </c>
      <c r="G9" s="11">
        <f t="shared" si="0"/>
        <v>81.8</v>
      </c>
      <c r="H9" s="12">
        <f t="shared" si="1"/>
        <v>0.5717</v>
      </c>
    </row>
    <row r="10" s="1" customFormat="1" ht="18" customHeight="1" spans="1:8">
      <c r="A10" s="5">
        <v>4</v>
      </c>
      <c r="B10" s="9" t="s">
        <v>15</v>
      </c>
      <c r="C10" s="10">
        <v>1</v>
      </c>
      <c r="D10" s="10">
        <v>1</v>
      </c>
      <c r="E10" s="11">
        <v>1000</v>
      </c>
      <c r="F10" s="11">
        <v>548.023651</v>
      </c>
      <c r="G10" s="11">
        <f t="shared" si="0"/>
        <v>451.976349</v>
      </c>
      <c r="H10" s="12">
        <f t="shared" si="1"/>
        <v>0.548</v>
      </c>
    </row>
    <row r="11" s="1" customFormat="1" ht="18" customHeight="1" spans="1:8">
      <c r="A11" s="5">
        <v>5</v>
      </c>
      <c r="B11" s="9" t="s">
        <v>16</v>
      </c>
      <c r="C11" s="10">
        <v>3</v>
      </c>
      <c r="D11" s="10">
        <v>3</v>
      </c>
      <c r="E11" s="11">
        <v>1230</v>
      </c>
      <c r="F11" s="11">
        <v>673.3</v>
      </c>
      <c r="G11" s="11">
        <f t="shared" si="0"/>
        <v>556.7</v>
      </c>
      <c r="H11" s="12">
        <f t="shared" si="1"/>
        <v>0.5474</v>
      </c>
    </row>
    <row r="12" s="1" customFormat="1" ht="18" customHeight="1" spans="1:8">
      <c r="A12" s="5">
        <v>6</v>
      </c>
      <c r="B12" s="9" t="s">
        <v>17</v>
      </c>
      <c r="C12" s="10">
        <v>1</v>
      </c>
      <c r="D12" s="10">
        <v>1</v>
      </c>
      <c r="E12" s="11">
        <v>390</v>
      </c>
      <c r="F12" s="11">
        <v>191</v>
      </c>
      <c r="G12" s="11">
        <f t="shared" si="0"/>
        <v>199</v>
      </c>
      <c r="H12" s="12">
        <f t="shared" si="1"/>
        <v>0.4897</v>
      </c>
    </row>
    <row r="13" s="1" customFormat="1" ht="18" customHeight="1" spans="1:8">
      <c r="A13" s="5">
        <v>7</v>
      </c>
      <c r="B13" s="9" t="s">
        <v>18</v>
      </c>
      <c r="C13" s="10">
        <v>2</v>
      </c>
      <c r="D13" s="10">
        <v>2</v>
      </c>
      <c r="E13" s="11">
        <v>780</v>
      </c>
      <c r="F13" s="11">
        <v>342.5</v>
      </c>
      <c r="G13" s="11">
        <f t="shared" si="0"/>
        <v>437.5</v>
      </c>
      <c r="H13" s="12">
        <f t="shared" si="1"/>
        <v>0.4391</v>
      </c>
    </row>
    <row r="14" s="1" customFormat="1" ht="18" customHeight="1" spans="1:8">
      <c r="A14" s="5">
        <v>8</v>
      </c>
      <c r="B14" s="9" t="s">
        <v>19</v>
      </c>
      <c r="C14" s="10">
        <v>1</v>
      </c>
      <c r="D14" s="10">
        <v>1</v>
      </c>
      <c r="E14" s="11">
        <v>1034</v>
      </c>
      <c r="F14" s="11">
        <v>437.0525</v>
      </c>
      <c r="G14" s="11">
        <f t="shared" si="0"/>
        <v>596.9475</v>
      </c>
      <c r="H14" s="12">
        <f t="shared" si="1"/>
        <v>0.4227</v>
      </c>
    </row>
    <row r="15" s="1" customFormat="1" ht="18" customHeight="1" spans="1:8">
      <c r="A15" s="5">
        <v>9</v>
      </c>
      <c r="B15" s="9" t="s">
        <v>20</v>
      </c>
      <c r="C15" s="10">
        <v>3</v>
      </c>
      <c r="D15" s="10">
        <v>3</v>
      </c>
      <c r="E15" s="11">
        <v>1568</v>
      </c>
      <c r="F15" s="11">
        <v>595.1266</v>
      </c>
      <c r="G15" s="11">
        <f t="shared" si="0"/>
        <v>972.8734</v>
      </c>
      <c r="H15" s="12">
        <f t="shared" si="1"/>
        <v>0.3795</v>
      </c>
    </row>
    <row r="16" s="1" customFormat="1" ht="18" customHeight="1" spans="1:8">
      <c r="A16" s="5">
        <v>10</v>
      </c>
      <c r="B16" s="9" t="s">
        <v>21</v>
      </c>
      <c r="C16" s="10">
        <v>13</v>
      </c>
      <c r="D16" s="10">
        <v>11</v>
      </c>
      <c r="E16" s="11">
        <v>22904.183596</v>
      </c>
      <c r="F16" s="11">
        <v>8294.01</v>
      </c>
      <c r="G16" s="11">
        <f t="shared" si="0"/>
        <v>14610.173596</v>
      </c>
      <c r="H16" s="12">
        <f t="shared" si="1"/>
        <v>0.3621</v>
      </c>
    </row>
    <row r="17" s="1" customFormat="1" ht="18" customHeight="1" spans="1:8">
      <c r="A17" s="5">
        <v>11</v>
      </c>
      <c r="B17" s="9" t="s">
        <v>22</v>
      </c>
      <c r="C17" s="10">
        <v>1</v>
      </c>
      <c r="D17" s="10">
        <v>1</v>
      </c>
      <c r="E17" s="11">
        <v>1200</v>
      </c>
      <c r="F17" s="11">
        <v>400</v>
      </c>
      <c r="G17" s="11">
        <f t="shared" si="0"/>
        <v>800</v>
      </c>
      <c r="H17" s="12">
        <f t="shared" si="1"/>
        <v>0.3333</v>
      </c>
    </row>
    <row r="18" s="1" customFormat="1" ht="18" customHeight="1" spans="1:8">
      <c r="A18" s="5">
        <v>12</v>
      </c>
      <c r="B18" s="9" t="s">
        <v>23</v>
      </c>
      <c r="C18" s="10">
        <v>1</v>
      </c>
      <c r="D18" s="10">
        <v>1</v>
      </c>
      <c r="E18" s="11">
        <v>72.45</v>
      </c>
      <c r="F18" s="11">
        <v>22.77</v>
      </c>
      <c r="G18" s="11">
        <f t="shared" si="0"/>
        <v>49.68</v>
      </c>
      <c r="H18" s="12">
        <f t="shared" si="1"/>
        <v>0.3143</v>
      </c>
    </row>
    <row r="19" s="1" customFormat="1" ht="18" customHeight="1" spans="1:8">
      <c r="A19" s="5">
        <v>13</v>
      </c>
      <c r="B19" s="9" t="s">
        <v>24</v>
      </c>
      <c r="C19" s="10">
        <v>1</v>
      </c>
      <c r="D19" s="10">
        <v>1</v>
      </c>
      <c r="E19" s="11">
        <v>500</v>
      </c>
      <c r="F19" s="11">
        <v>152</v>
      </c>
      <c r="G19" s="11">
        <f t="shared" si="0"/>
        <v>348</v>
      </c>
      <c r="H19" s="12">
        <f t="shared" si="1"/>
        <v>0.304</v>
      </c>
    </row>
    <row r="20" s="1" customFormat="1" ht="18" customHeight="1" spans="1:8">
      <c r="A20" s="5">
        <v>14</v>
      </c>
      <c r="B20" s="9" t="s">
        <v>25</v>
      </c>
      <c r="C20" s="10">
        <v>3</v>
      </c>
      <c r="D20" s="10">
        <v>2</v>
      </c>
      <c r="E20" s="11">
        <v>1280</v>
      </c>
      <c r="F20" s="11">
        <v>385.745</v>
      </c>
      <c r="G20" s="11">
        <f t="shared" si="0"/>
        <v>894.255</v>
      </c>
      <c r="H20" s="12">
        <f t="shared" si="1"/>
        <v>0.3014</v>
      </c>
    </row>
    <row r="21" s="1" customFormat="1" ht="18" customHeight="1" spans="1:8">
      <c r="A21" s="5">
        <v>15</v>
      </c>
      <c r="B21" s="9" t="s">
        <v>26</v>
      </c>
      <c r="C21" s="10">
        <v>3</v>
      </c>
      <c r="D21" s="10">
        <v>2</v>
      </c>
      <c r="E21" s="11">
        <v>17530.51</v>
      </c>
      <c r="F21" s="11">
        <v>3982.5586</v>
      </c>
      <c r="G21" s="11">
        <f t="shared" si="0"/>
        <v>13547.9514</v>
      </c>
      <c r="H21" s="12">
        <f t="shared" si="1"/>
        <v>0.2272</v>
      </c>
    </row>
    <row r="22" s="1" customFormat="1" ht="18" customHeight="1" spans="1:8">
      <c r="A22" s="5">
        <v>16</v>
      </c>
      <c r="B22" s="9" t="s">
        <v>27</v>
      </c>
      <c r="C22" s="10">
        <v>1</v>
      </c>
      <c r="D22" s="10">
        <v>0</v>
      </c>
      <c r="E22" s="11">
        <v>390</v>
      </c>
      <c r="F22" s="11">
        <v>0</v>
      </c>
      <c r="G22" s="11">
        <f t="shared" si="0"/>
        <v>390</v>
      </c>
      <c r="H22" s="12">
        <f t="shared" si="1"/>
        <v>0</v>
      </c>
    </row>
    <row r="23" s="1" customFormat="1" ht="18" customHeight="1" spans="1:8">
      <c r="A23" s="5">
        <v>17</v>
      </c>
      <c r="B23" s="9" t="s">
        <v>28</v>
      </c>
      <c r="C23" s="10">
        <v>1</v>
      </c>
      <c r="D23" s="10">
        <v>0</v>
      </c>
      <c r="E23" s="11">
        <v>810.206404</v>
      </c>
      <c r="F23" s="11">
        <v>0</v>
      </c>
      <c r="G23" s="11">
        <f t="shared" si="0"/>
        <v>810.206404</v>
      </c>
      <c r="H23" s="12">
        <f t="shared" si="1"/>
        <v>0</v>
      </c>
    </row>
    <row r="24" s="1" customFormat="1" ht="18" customHeight="1" spans="1:8">
      <c r="A24" s="5"/>
      <c r="B24" s="9"/>
      <c r="C24" s="10"/>
      <c r="D24" s="10"/>
      <c r="E24" s="11"/>
      <c r="F24" s="11"/>
      <c r="G24" s="11"/>
      <c r="H24" s="12"/>
    </row>
  </sheetData>
  <sortState ref="A7:H23">
    <sortCondition ref="H7:H23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2023-05-08T09:30:08Z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