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0920" windowHeight="9630"/>
  </bookViews>
  <sheets>
    <sheet name="通报附件" sheetId="4" r:id="rId1"/>
  </sheets>
  <definedNames>
    <definedName name="_xlnm._FilterDatabase" localSheetId="0" hidden="1">通报附件!$A$7:$H$27</definedName>
  </definedNames>
  <calcPr calcId="144525"/>
</workbook>
</file>

<file path=xl/sharedStrings.xml><?xml version="1.0" encoding="utf-8"?>
<sst xmlns="http://schemas.openxmlformats.org/spreadsheetml/2006/main" count="33" uniqueCount="33">
  <si>
    <t>阿克陶县2024年财政衔接资金执行情况统计表（截止2024年12月31日）</t>
  </si>
  <si>
    <t xml:space="preserve">                                                                       单位：万元</t>
  </si>
  <si>
    <t>序号</t>
  </si>
  <si>
    <t>责任单位或项目主体</t>
  </si>
  <si>
    <t>承担项目个数</t>
  </si>
  <si>
    <t>拨款项目个数</t>
  </si>
  <si>
    <t>承担项目金额合计</t>
  </si>
  <si>
    <t>实际预算执行数合计</t>
  </si>
  <si>
    <t>账面余额</t>
  </si>
  <si>
    <t>预算执
行进度
(%)</t>
  </si>
  <si>
    <t>财政衔接资金安排数</t>
  </si>
  <si>
    <t>实际到位资金数</t>
  </si>
  <si>
    <t>人工影响天气工作办公室</t>
  </si>
  <si>
    <t>统战部（民宗局）</t>
  </si>
  <si>
    <t>财政局</t>
  </si>
  <si>
    <t>人力资源和社会保障局</t>
  </si>
  <si>
    <t>教育局</t>
  </si>
  <si>
    <t>农业农村局</t>
  </si>
  <si>
    <t>交通运输局</t>
  </si>
  <si>
    <t>木吉乡</t>
  </si>
  <si>
    <t>皮拉勒乡</t>
  </si>
  <si>
    <t>奥依塔克镇</t>
  </si>
  <si>
    <t>托尔塔依农场</t>
  </si>
  <si>
    <t>加马铁热克乡</t>
  </si>
  <si>
    <t>布伦口乡</t>
  </si>
  <si>
    <t>塔尔乡</t>
  </si>
  <si>
    <t>阿克陶镇</t>
  </si>
  <si>
    <t>恰尔隆镇</t>
  </si>
  <si>
    <t>畜牧兽医局</t>
  </si>
  <si>
    <t>水利局</t>
  </si>
  <si>
    <t>玉麦镇</t>
  </si>
  <si>
    <t>克孜勒陶镇</t>
  </si>
  <si>
    <t>巴仁乡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</si>
</sst>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  <scheme val="major"/>
    </font>
    <font>
      <sz val="12"/>
      <name val="仿宋"/>
      <charset val="134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16" fillId="20" borderId="2" applyNumberFormat="0" applyAlignment="0" applyProtection="0">
      <alignment vertical="center"/>
    </xf>
    <xf numFmtId="0" fontId="19" fillId="25" borderId="5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>
      <alignment vertical="center"/>
    </xf>
    <xf numFmtId="43" fontId="4" fillId="0" borderId="1" xfId="0" applyNumberFormat="1" applyFont="1" applyFill="1" applyBorder="1" applyAlignment="1">
      <alignment horizontal="center" vertical="center" wrapText="1"/>
    </xf>
    <xf numFmtId="10" fontId="4" fillId="0" borderId="1" xfId="12" applyNumberFormat="1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tabSelected="1" zoomScale="70" zoomScaleNormal="70" workbookViewId="0">
      <selection activeCell="A16" sqref="$A16:$XFD16"/>
    </sheetView>
  </sheetViews>
  <sheetFormatPr defaultColWidth="9" defaultRowHeight="13.5" outlineLevelCol="7"/>
  <cols>
    <col min="1" max="1" width="4.5" style="3" customWidth="1"/>
    <col min="2" max="2" width="24.5833333333333" style="3" customWidth="1"/>
    <col min="3" max="3" width="7.875" style="3" customWidth="1"/>
    <col min="4" max="4" width="7.75" style="3" customWidth="1"/>
    <col min="5" max="5" width="18.325" style="3" customWidth="1"/>
    <col min="6" max="6" width="21.3833333333333" style="3" customWidth="1"/>
    <col min="7" max="7" width="18.325" style="3" customWidth="1"/>
    <col min="8" max="8" width="9.85833333333333" style="3" customWidth="1"/>
    <col min="9" max="9" width="11.5" style="3"/>
    <col min="10" max="16384" width="9" style="3"/>
  </cols>
  <sheetData>
    <row r="1" ht="60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6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29" customHeight="1" spans="1:8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1" customFormat="1" ht="29" customHeight="1" spans="1:8">
      <c r="A4" s="6"/>
      <c r="B4" s="7"/>
      <c r="C4" s="7"/>
      <c r="D4" s="7"/>
      <c r="E4" s="7"/>
      <c r="F4" s="7"/>
      <c r="G4" s="7"/>
      <c r="H4" s="7"/>
    </row>
    <row r="5" s="1" customFormat="1" ht="29" customHeight="1" spans="1:8">
      <c r="A5" s="6"/>
      <c r="B5" s="7" t="s">
        <v>10</v>
      </c>
      <c r="C5" s="6">
        <f>SUM(C7:C27)</f>
        <v>63</v>
      </c>
      <c r="D5" s="6">
        <f>SUM(D7:D27)</f>
        <v>63</v>
      </c>
      <c r="E5" s="8">
        <f>SUM(E7:E27)</f>
        <v>59438</v>
      </c>
      <c r="F5" s="8">
        <f>SUM(F7:F27)</f>
        <v>56591.05996</v>
      </c>
      <c r="G5" s="8">
        <f>SUM(G7:G27)</f>
        <v>2846.94004</v>
      </c>
      <c r="H5" s="9">
        <f>F5/E5</f>
        <v>0.952102358087419</v>
      </c>
    </row>
    <row r="6" s="1" customFormat="1" ht="29" customHeight="1" spans="1:8">
      <c r="A6" s="6"/>
      <c r="B6" s="7" t="s">
        <v>11</v>
      </c>
      <c r="C6" s="6">
        <f>SUM(C7:C27)</f>
        <v>63</v>
      </c>
      <c r="D6" s="6">
        <f>SUM(D7:D27)</f>
        <v>63</v>
      </c>
      <c r="E6" s="8">
        <f>SUM(E7:E27)</f>
        <v>59438</v>
      </c>
      <c r="F6" s="8">
        <f>SUM(F7:F27)</f>
        <v>56591.05996</v>
      </c>
      <c r="G6" s="8">
        <f>SUM(G7:G27)</f>
        <v>2846.94004</v>
      </c>
      <c r="H6" s="9">
        <f>F6/E6</f>
        <v>0.952102358087419</v>
      </c>
    </row>
    <row r="7" s="2" customFormat="1" ht="29" customHeight="1" spans="1:8">
      <c r="A7" s="6">
        <v>1</v>
      </c>
      <c r="B7" s="10" t="s">
        <v>12</v>
      </c>
      <c r="C7" s="6">
        <v>1</v>
      </c>
      <c r="D7" s="6">
        <v>1</v>
      </c>
      <c r="E7" s="11">
        <v>298.17</v>
      </c>
      <c r="F7" s="11">
        <v>298.17</v>
      </c>
      <c r="G7" s="11">
        <f t="shared" ref="G7:G27" si="0">E7-F7</f>
        <v>0</v>
      </c>
      <c r="H7" s="12">
        <f t="shared" ref="H7:H27" si="1">ROUND(F7/E7,4)</f>
        <v>1</v>
      </c>
    </row>
    <row r="8" s="2" customFormat="1" ht="29" customHeight="1" spans="1:8">
      <c r="A8" s="6">
        <v>2</v>
      </c>
      <c r="B8" s="10" t="s">
        <v>13</v>
      </c>
      <c r="C8" s="6">
        <v>1</v>
      </c>
      <c r="D8" s="6">
        <v>1</v>
      </c>
      <c r="E8" s="11">
        <v>52.6575</v>
      </c>
      <c r="F8" s="11">
        <v>52.6575</v>
      </c>
      <c r="G8" s="11">
        <f t="shared" si="0"/>
        <v>0</v>
      </c>
      <c r="H8" s="12">
        <f t="shared" si="1"/>
        <v>1</v>
      </c>
    </row>
    <row r="9" s="2" customFormat="1" ht="29" customHeight="1" spans="1:8">
      <c r="A9" s="6">
        <v>3</v>
      </c>
      <c r="B9" s="10" t="s">
        <v>14</v>
      </c>
      <c r="C9" s="6">
        <v>1</v>
      </c>
      <c r="D9" s="6">
        <v>1</v>
      </c>
      <c r="E9" s="11">
        <v>704.5</v>
      </c>
      <c r="F9" s="11">
        <v>704.5</v>
      </c>
      <c r="G9" s="11">
        <f t="shared" si="0"/>
        <v>0</v>
      </c>
      <c r="H9" s="12">
        <f t="shared" si="1"/>
        <v>1</v>
      </c>
    </row>
    <row r="10" s="2" customFormat="1" ht="29" customHeight="1" spans="1:8">
      <c r="A10" s="6">
        <v>4</v>
      </c>
      <c r="B10" s="10" t="s">
        <v>15</v>
      </c>
      <c r="C10" s="6">
        <v>1</v>
      </c>
      <c r="D10" s="6">
        <v>1</v>
      </c>
      <c r="E10" s="11">
        <v>3236.9564</v>
      </c>
      <c r="F10" s="11">
        <v>3236.5564</v>
      </c>
      <c r="G10" s="11">
        <f t="shared" si="0"/>
        <v>0.400000000000091</v>
      </c>
      <c r="H10" s="12">
        <f t="shared" si="1"/>
        <v>0.9999</v>
      </c>
    </row>
    <row r="11" s="2" customFormat="1" ht="29" customHeight="1" spans="1:8">
      <c r="A11" s="6">
        <v>5</v>
      </c>
      <c r="B11" s="10" t="s">
        <v>16</v>
      </c>
      <c r="C11" s="6">
        <v>1</v>
      </c>
      <c r="D11" s="6">
        <v>1</v>
      </c>
      <c r="E11" s="11">
        <v>1116.6</v>
      </c>
      <c r="F11" s="11">
        <v>1116.3</v>
      </c>
      <c r="G11" s="11">
        <f t="shared" si="0"/>
        <v>0.299999999999955</v>
      </c>
      <c r="H11" s="12">
        <f t="shared" si="1"/>
        <v>0.9997</v>
      </c>
    </row>
    <row r="12" s="2" customFormat="1" ht="29" customHeight="1" spans="1:8">
      <c r="A12" s="6">
        <v>6</v>
      </c>
      <c r="B12" s="10" t="s">
        <v>17</v>
      </c>
      <c r="C12" s="6">
        <v>5</v>
      </c>
      <c r="D12" s="6">
        <v>5</v>
      </c>
      <c r="E12" s="11">
        <v>20244.213728</v>
      </c>
      <c r="F12" s="11">
        <v>20230.883728</v>
      </c>
      <c r="G12" s="11">
        <f t="shared" si="0"/>
        <v>13.3299999999981</v>
      </c>
      <c r="H12" s="12">
        <f t="shared" si="1"/>
        <v>0.9993</v>
      </c>
    </row>
    <row r="13" s="2" customFormat="1" ht="29" customHeight="1" spans="1:8">
      <c r="A13" s="6">
        <v>7</v>
      </c>
      <c r="B13" s="10" t="s">
        <v>18</v>
      </c>
      <c r="C13" s="6">
        <v>2</v>
      </c>
      <c r="D13" s="6">
        <v>2</v>
      </c>
      <c r="E13" s="11">
        <v>1745.48971</v>
      </c>
      <c r="F13" s="11">
        <v>1728.9663</v>
      </c>
      <c r="G13" s="11">
        <f t="shared" si="0"/>
        <v>16.52341</v>
      </c>
      <c r="H13" s="12">
        <f t="shared" si="1"/>
        <v>0.9905</v>
      </c>
    </row>
    <row r="14" s="2" customFormat="1" ht="29" customHeight="1" spans="1:8">
      <c r="A14" s="6">
        <v>8</v>
      </c>
      <c r="B14" s="10" t="s">
        <v>19</v>
      </c>
      <c r="C14" s="6">
        <v>3</v>
      </c>
      <c r="D14" s="6">
        <v>3</v>
      </c>
      <c r="E14" s="11">
        <v>637.572624</v>
      </c>
      <c r="F14" s="11">
        <v>624.892624</v>
      </c>
      <c r="G14" s="11">
        <f t="shared" si="0"/>
        <v>12.6800000000001</v>
      </c>
      <c r="H14" s="12">
        <f t="shared" si="1"/>
        <v>0.9801</v>
      </c>
    </row>
    <row r="15" s="2" customFormat="1" ht="29" customHeight="1" spans="1:8">
      <c r="A15" s="6">
        <v>9</v>
      </c>
      <c r="B15" s="10" t="s">
        <v>20</v>
      </c>
      <c r="C15" s="6">
        <v>4</v>
      </c>
      <c r="D15" s="6">
        <v>4</v>
      </c>
      <c r="E15" s="11">
        <v>937.540149</v>
      </c>
      <c r="F15" s="11">
        <v>915.477785</v>
      </c>
      <c r="G15" s="11">
        <f t="shared" si="0"/>
        <v>22.062364</v>
      </c>
      <c r="H15" s="12">
        <f t="shared" si="1"/>
        <v>0.9765</v>
      </c>
    </row>
    <row r="16" s="2" customFormat="1" ht="29" customHeight="1" spans="1:8">
      <c r="A16" s="6">
        <v>10</v>
      </c>
      <c r="B16" s="10" t="s">
        <v>21</v>
      </c>
      <c r="C16" s="6">
        <v>2</v>
      </c>
      <c r="D16" s="6">
        <v>2</v>
      </c>
      <c r="E16" s="11">
        <v>2462.770297</v>
      </c>
      <c r="F16" s="11">
        <v>2396.210987</v>
      </c>
      <c r="G16" s="11">
        <f t="shared" si="0"/>
        <v>66.5593100000001</v>
      </c>
      <c r="H16" s="12">
        <f t="shared" si="1"/>
        <v>0.973</v>
      </c>
    </row>
    <row r="17" s="2" customFormat="1" ht="29" customHeight="1" spans="1:8">
      <c r="A17" s="6">
        <v>11</v>
      </c>
      <c r="B17" s="10" t="s">
        <v>22</v>
      </c>
      <c r="C17" s="6">
        <v>1</v>
      </c>
      <c r="D17" s="6">
        <v>1</v>
      </c>
      <c r="E17" s="11">
        <v>68.702</v>
      </c>
      <c r="F17" s="11">
        <v>66.7179</v>
      </c>
      <c r="G17" s="11">
        <f t="shared" si="0"/>
        <v>1.9841</v>
      </c>
      <c r="H17" s="12">
        <f t="shared" si="1"/>
        <v>0.9711</v>
      </c>
    </row>
    <row r="18" s="2" customFormat="1" ht="29" customHeight="1" spans="1:8">
      <c r="A18" s="6">
        <v>12</v>
      </c>
      <c r="B18" s="10" t="s">
        <v>23</v>
      </c>
      <c r="C18" s="6">
        <v>4</v>
      </c>
      <c r="D18" s="6">
        <v>4</v>
      </c>
      <c r="E18" s="11">
        <v>479.1</v>
      </c>
      <c r="F18" s="11">
        <v>464.7562</v>
      </c>
      <c r="G18" s="11">
        <f t="shared" si="0"/>
        <v>14.3438</v>
      </c>
      <c r="H18" s="12">
        <f t="shared" si="1"/>
        <v>0.9701</v>
      </c>
    </row>
    <row r="19" s="2" customFormat="1" ht="29" customHeight="1" spans="1:8">
      <c r="A19" s="6">
        <v>13</v>
      </c>
      <c r="B19" s="10" t="s">
        <v>24</v>
      </c>
      <c r="C19" s="6">
        <v>3</v>
      </c>
      <c r="D19" s="6">
        <v>3</v>
      </c>
      <c r="E19" s="11">
        <v>671.9847</v>
      </c>
      <c r="F19" s="11">
        <v>645.4547</v>
      </c>
      <c r="G19" s="11">
        <f t="shared" si="0"/>
        <v>26.53</v>
      </c>
      <c r="H19" s="12">
        <f t="shared" si="1"/>
        <v>0.9605</v>
      </c>
    </row>
    <row r="20" s="2" customFormat="1" ht="29" customHeight="1" spans="1:8">
      <c r="A20" s="6">
        <v>14</v>
      </c>
      <c r="B20" s="10" t="s">
        <v>25</v>
      </c>
      <c r="C20" s="6">
        <v>4</v>
      </c>
      <c r="D20" s="6">
        <v>4</v>
      </c>
      <c r="E20" s="11">
        <v>425.22</v>
      </c>
      <c r="F20" s="11">
        <v>400.2466</v>
      </c>
      <c r="G20" s="11">
        <f t="shared" si="0"/>
        <v>24.9734</v>
      </c>
      <c r="H20" s="12">
        <f t="shared" si="1"/>
        <v>0.9413</v>
      </c>
    </row>
    <row r="21" s="2" customFormat="1" ht="29" customHeight="1" spans="1:8">
      <c r="A21" s="6">
        <v>15</v>
      </c>
      <c r="B21" s="10" t="s">
        <v>26</v>
      </c>
      <c r="C21" s="6">
        <v>4</v>
      </c>
      <c r="D21" s="6">
        <v>4</v>
      </c>
      <c r="E21" s="11">
        <v>942</v>
      </c>
      <c r="F21" s="11">
        <v>882.1283</v>
      </c>
      <c r="G21" s="11">
        <f t="shared" si="0"/>
        <v>59.8717</v>
      </c>
      <c r="H21" s="12">
        <f t="shared" si="1"/>
        <v>0.9364</v>
      </c>
    </row>
    <row r="22" s="2" customFormat="1" ht="29" customHeight="1" spans="1:8">
      <c r="A22" s="6">
        <v>16</v>
      </c>
      <c r="B22" s="10" t="s">
        <v>27</v>
      </c>
      <c r="C22" s="6">
        <v>5</v>
      </c>
      <c r="D22" s="6">
        <v>5</v>
      </c>
      <c r="E22" s="11">
        <v>488.501048</v>
      </c>
      <c r="F22" s="11">
        <v>445.318904</v>
      </c>
      <c r="G22" s="11">
        <f t="shared" si="0"/>
        <v>43.1821440000001</v>
      </c>
      <c r="H22" s="12">
        <f t="shared" si="1"/>
        <v>0.9116</v>
      </c>
    </row>
    <row r="23" s="2" customFormat="1" ht="29" customHeight="1" spans="1:8">
      <c r="A23" s="6">
        <v>17</v>
      </c>
      <c r="B23" s="10" t="s">
        <v>28</v>
      </c>
      <c r="C23" s="6">
        <v>4</v>
      </c>
      <c r="D23" s="6">
        <v>4</v>
      </c>
      <c r="E23" s="11">
        <v>13856.971485</v>
      </c>
      <c r="F23" s="11">
        <v>12589.308585</v>
      </c>
      <c r="G23" s="11">
        <f t="shared" si="0"/>
        <v>1267.6629</v>
      </c>
      <c r="H23" s="12">
        <f t="shared" si="1"/>
        <v>0.9085</v>
      </c>
    </row>
    <row r="24" s="2" customFormat="1" ht="29" customHeight="1" spans="1:8">
      <c r="A24" s="6">
        <v>18</v>
      </c>
      <c r="B24" s="10" t="s">
        <v>29</v>
      </c>
      <c r="C24" s="6">
        <v>2</v>
      </c>
      <c r="D24" s="6">
        <v>2</v>
      </c>
      <c r="E24" s="11">
        <v>1023.115387</v>
      </c>
      <c r="F24" s="11">
        <v>924.344411</v>
      </c>
      <c r="G24" s="11">
        <f t="shared" si="0"/>
        <v>98.770976</v>
      </c>
      <c r="H24" s="12">
        <f t="shared" si="1"/>
        <v>0.9035</v>
      </c>
    </row>
    <row r="25" s="2" customFormat="1" ht="29" customHeight="1" spans="1:8">
      <c r="A25" s="6">
        <v>19</v>
      </c>
      <c r="B25" s="10" t="s">
        <v>30</v>
      </c>
      <c r="C25" s="6">
        <v>5</v>
      </c>
      <c r="D25" s="6">
        <v>5</v>
      </c>
      <c r="E25" s="11">
        <v>2435.532285</v>
      </c>
      <c r="F25" s="11">
        <v>2185.643709</v>
      </c>
      <c r="G25" s="11">
        <f t="shared" si="0"/>
        <v>249.888576</v>
      </c>
      <c r="H25" s="12">
        <f t="shared" si="1"/>
        <v>0.8974</v>
      </c>
    </row>
    <row r="26" s="2" customFormat="1" ht="29" customHeight="1" spans="1:8">
      <c r="A26" s="6">
        <v>20</v>
      </c>
      <c r="B26" s="10" t="s">
        <v>31</v>
      </c>
      <c r="C26" s="6">
        <v>5</v>
      </c>
      <c r="D26" s="6">
        <v>5</v>
      </c>
      <c r="E26" s="11">
        <v>836.186696</v>
      </c>
      <c r="F26" s="11">
        <v>744.73</v>
      </c>
      <c r="G26" s="11">
        <f t="shared" si="0"/>
        <v>91.456696</v>
      </c>
      <c r="H26" s="12">
        <f t="shared" si="1"/>
        <v>0.8906</v>
      </c>
    </row>
    <row r="27" s="2" customFormat="1" ht="29" customHeight="1" spans="1:8">
      <c r="A27" s="6">
        <v>21</v>
      </c>
      <c r="B27" s="10" t="s">
        <v>32</v>
      </c>
      <c r="C27" s="6">
        <v>5</v>
      </c>
      <c r="D27" s="6">
        <v>5</v>
      </c>
      <c r="E27" s="11">
        <v>6774.215991</v>
      </c>
      <c r="F27" s="11">
        <v>5937.795327</v>
      </c>
      <c r="G27" s="11">
        <f t="shared" si="0"/>
        <v>836.420664</v>
      </c>
      <c r="H27" s="12">
        <f t="shared" si="1"/>
        <v>0.8765</v>
      </c>
    </row>
  </sheetData>
  <sortState ref="A7:H27">
    <sortCondition ref="H7:H27" descending="1"/>
  </sortState>
  <mergeCells count="10">
    <mergeCell ref="A1:H1"/>
    <mergeCell ref="A2:H2"/>
    <mergeCell ref="A3:A6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11805555555556" footer="0.511805555555556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通报附件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2025-01-14T10:57:36Z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KSOReadingLayout">
    <vt:bool>true</vt:bool>
  </property>
  <property fmtid="{D5CDD505-2E9C-101B-9397-08002B2CF9AE}" pid="4" name="ICV">
    <vt:lpwstr>98FE2407320A4B85AB46CE3F7E3F2705</vt:lpwstr>
  </property>
</Properties>
</file>