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55" windowHeight="10440"/>
  </bookViews>
  <sheets>
    <sheet name="通报附件" sheetId="4" r:id="rId1"/>
  </sheets>
  <definedNames>
    <definedName name="_xlnm._FilterDatabase" localSheetId="0" hidden="1">通报附件!$A$8:$H$28</definedName>
  </definedNames>
  <calcPr calcId="144525"/>
</workbook>
</file>

<file path=xl/sharedStrings.xml><?xml version="1.0" encoding="utf-8"?>
<sst xmlns="http://schemas.openxmlformats.org/spreadsheetml/2006/main" count="34" uniqueCount="34">
  <si>
    <t>阿克陶县2025年财政衔接资金执行情况统计表（截止2025年3月31日）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</si>
  <si>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</si>
  <si>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</si>
  <si>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</si>
  <si>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</si>
  <si>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</si>
  <si>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</si>
  <si>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</si>
  <si>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</si>
  <si>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</si>
  <si>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</si>
  <si>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</si>
  <si>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奥依塔克镇</t>
  </si>
  <si>
    <t>交通运输局</t>
  </si>
  <si>
    <t>财政局</t>
  </si>
  <si>
    <t>巴仁乡</t>
  </si>
  <si>
    <t>农业农村局</t>
  </si>
  <si>
    <t>加马铁热克乡</t>
  </si>
  <si>
    <t>人力资源和社会保障局</t>
  </si>
  <si>
    <t>畜牧兽医站</t>
  </si>
  <si>
    <t>恰尔隆镇</t>
  </si>
  <si>
    <t>塔尔乡</t>
  </si>
  <si>
    <t>教育局</t>
  </si>
  <si>
    <t>水利局</t>
  </si>
  <si>
    <t>阿克陶镇</t>
  </si>
  <si>
    <t>克孜勒陶镇</t>
  </si>
  <si>
    <t>自然资源局</t>
  </si>
  <si>
    <t>布伦口乡</t>
  </si>
  <si>
    <t>木吉乡</t>
  </si>
  <si>
    <t>皮拉勒乡</t>
  </si>
  <si>
    <t>农业技术推广中心</t>
  </si>
  <si>
    <t>玉麦镇</t>
  </si>
  <si>
    <t>统战部</t>
  </si>
  <si>
    <t>喀热开其克乡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</si>
</sst>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4" fillId="15" borderId="2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70" zoomScaleNormal="70" topLeftCell="A6" workbookViewId="0">
      <selection activeCell="E21" sqref="E21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SUM(C7:C28)</f>
        <v>62</v>
      </c>
      <c r="D5" s="6">
        <f>SUM(D7:D28)</f>
        <v>3</v>
      </c>
      <c r="E5" s="8">
        <f>SUM(E7:E28)</f>
        <v>46862</v>
      </c>
      <c r="F5" s="8">
        <f>SUM(F7:F28)</f>
        <v>1235</v>
      </c>
      <c r="G5" s="8">
        <f>SUM(G7:G28)</f>
        <v>45627</v>
      </c>
      <c r="H5" s="9">
        <f>F5/E5</f>
        <v>0.0263539755025394</v>
      </c>
    </row>
    <row r="6" s="1" customFormat="1" ht="29" customHeight="1" spans="1:8">
      <c r="A6" s="6"/>
      <c r="B6" s="7" t="s">
        <v>11</v>
      </c>
      <c r="C6" s="6">
        <f>SUM(C7:C28)</f>
        <v>62</v>
      </c>
      <c r="D6" s="6">
        <f>SUM(D7:D28)</f>
        <v>3</v>
      </c>
      <c r="E6" s="8">
        <f>SUM(E7:E28)</f>
        <v>46862</v>
      </c>
      <c r="F6" s="8">
        <f>SUM(F7:F28)</f>
        <v>1235</v>
      </c>
      <c r="G6" s="8">
        <f>SUM(G7:G28)</f>
        <v>45627</v>
      </c>
      <c r="H6" s="9">
        <f>F6/E6</f>
        <v>0.0263539755025394</v>
      </c>
    </row>
    <row r="7" s="2" customFormat="1" ht="29" customHeight="1" spans="1:8">
      <c r="A7" s="6">
        <v>1</v>
      </c>
      <c r="B7" s="10" t="s">
        <v>12</v>
      </c>
      <c r="C7" s="6">
        <v>3</v>
      </c>
      <c r="D7" s="6">
        <v>1</v>
      </c>
      <c r="E7" s="11">
        <v>2421.629703</v>
      </c>
      <c r="F7" s="11">
        <v>1000</v>
      </c>
      <c r="G7" s="11">
        <f t="shared" ref="G7:G28" si="0">E7-F7</f>
        <v>1421.629703</v>
      </c>
      <c r="H7" s="12">
        <f t="shared" ref="H7:H28" si="1">ROUND(F7/E7,4)</f>
        <v>0.4129</v>
      </c>
    </row>
    <row r="8" s="2" customFormat="1" ht="29" customHeight="1" spans="1:8">
      <c r="A8" s="6">
        <v>2</v>
      </c>
      <c r="B8" s="10" t="s">
        <v>13</v>
      </c>
      <c r="C8" s="6">
        <v>2</v>
      </c>
      <c r="D8" s="6">
        <v>1</v>
      </c>
      <c r="E8" s="11">
        <v>1560</v>
      </c>
      <c r="F8" s="11">
        <v>200</v>
      </c>
      <c r="G8" s="11">
        <f t="shared" si="0"/>
        <v>1360</v>
      </c>
      <c r="H8" s="12">
        <f t="shared" si="1"/>
        <v>0.1282</v>
      </c>
    </row>
    <row r="9" s="2" customFormat="1" ht="29" customHeight="1" spans="1:8">
      <c r="A9" s="6">
        <v>3</v>
      </c>
      <c r="B9" s="10" t="s">
        <v>14</v>
      </c>
      <c r="C9" s="6">
        <v>1</v>
      </c>
      <c r="D9" s="6">
        <v>1</v>
      </c>
      <c r="E9" s="11">
        <v>1130</v>
      </c>
      <c r="F9" s="11">
        <v>35</v>
      </c>
      <c r="G9" s="11">
        <f t="shared" si="0"/>
        <v>1095</v>
      </c>
      <c r="H9" s="12">
        <f t="shared" si="1"/>
        <v>0.031</v>
      </c>
    </row>
    <row r="10" s="2" customFormat="1" ht="29" customHeight="1" spans="1:8">
      <c r="A10" s="6">
        <v>4</v>
      </c>
      <c r="B10" s="10" t="s">
        <v>15</v>
      </c>
      <c r="C10" s="6">
        <v>9</v>
      </c>
      <c r="D10" s="6">
        <v>0</v>
      </c>
      <c r="E10" s="11">
        <v>10170.340297</v>
      </c>
      <c r="F10" s="11">
        <v>0</v>
      </c>
      <c r="G10" s="11">
        <f t="shared" si="0"/>
        <v>10170.340297</v>
      </c>
      <c r="H10" s="12">
        <f t="shared" si="1"/>
        <v>0</v>
      </c>
    </row>
    <row r="11" s="2" customFormat="1" ht="29" customHeight="1" spans="1:8">
      <c r="A11" s="6">
        <v>5</v>
      </c>
      <c r="B11" s="10" t="s">
        <v>16</v>
      </c>
      <c r="C11" s="6">
        <v>3</v>
      </c>
      <c r="D11" s="6">
        <v>0</v>
      </c>
      <c r="E11" s="11">
        <v>8199.608</v>
      </c>
      <c r="F11" s="11">
        <v>0</v>
      </c>
      <c r="G11" s="11">
        <f t="shared" si="0"/>
        <v>8199.608</v>
      </c>
      <c r="H11" s="12">
        <f t="shared" si="1"/>
        <v>0</v>
      </c>
    </row>
    <row r="12" s="2" customFormat="1" ht="29" customHeight="1" spans="1:8">
      <c r="A12" s="6">
        <v>6</v>
      </c>
      <c r="B12" s="10" t="s">
        <v>17</v>
      </c>
      <c r="C12" s="6">
        <v>5</v>
      </c>
      <c r="D12" s="6">
        <v>0</v>
      </c>
      <c r="E12" s="11">
        <v>3802</v>
      </c>
      <c r="F12" s="11">
        <v>0</v>
      </c>
      <c r="G12" s="11">
        <f t="shared" si="0"/>
        <v>3802</v>
      </c>
      <c r="H12" s="12">
        <f t="shared" si="1"/>
        <v>0</v>
      </c>
    </row>
    <row r="13" s="2" customFormat="1" ht="29" customHeight="1" spans="1:8">
      <c r="A13" s="6">
        <v>7</v>
      </c>
      <c r="B13" s="10" t="s">
        <v>18</v>
      </c>
      <c r="C13" s="6">
        <v>1</v>
      </c>
      <c r="D13" s="6">
        <v>0</v>
      </c>
      <c r="E13" s="11">
        <v>3157.86</v>
      </c>
      <c r="F13" s="11">
        <v>0</v>
      </c>
      <c r="G13" s="11">
        <f t="shared" si="0"/>
        <v>3157.86</v>
      </c>
      <c r="H13" s="12">
        <f t="shared" si="1"/>
        <v>0</v>
      </c>
    </row>
    <row r="14" s="2" customFormat="1" ht="29" customHeight="1" spans="1:8">
      <c r="A14" s="6">
        <v>8</v>
      </c>
      <c r="B14" s="10" t="s">
        <v>19</v>
      </c>
      <c r="C14" s="6">
        <v>2</v>
      </c>
      <c r="D14" s="6">
        <v>0</v>
      </c>
      <c r="E14" s="11">
        <v>2943.6</v>
      </c>
      <c r="F14" s="11">
        <v>0</v>
      </c>
      <c r="G14" s="11">
        <f t="shared" si="0"/>
        <v>2943.6</v>
      </c>
      <c r="H14" s="12">
        <f t="shared" si="1"/>
        <v>0</v>
      </c>
    </row>
    <row r="15" s="2" customFormat="1" ht="29" customHeight="1" spans="1:8">
      <c r="A15" s="6">
        <v>9</v>
      </c>
      <c r="B15" s="10" t="s">
        <v>20</v>
      </c>
      <c r="C15" s="6">
        <v>5</v>
      </c>
      <c r="D15" s="6">
        <v>0</v>
      </c>
      <c r="E15" s="11">
        <v>2710</v>
      </c>
      <c r="F15" s="11">
        <v>0</v>
      </c>
      <c r="G15" s="11">
        <f t="shared" si="0"/>
        <v>2710</v>
      </c>
      <c r="H15" s="12">
        <f t="shared" si="1"/>
        <v>0</v>
      </c>
    </row>
    <row r="16" s="2" customFormat="1" ht="29" customHeight="1" spans="1:8">
      <c r="A16" s="6">
        <v>10</v>
      </c>
      <c r="B16" s="10" t="s">
        <v>21</v>
      </c>
      <c r="C16" s="6">
        <v>7</v>
      </c>
      <c r="D16" s="6">
        <v>0</v>
      </c>
      <c r="E16" s="11">
        <v>1804.6</v>
      </c>
      <c r="F16" s="11">
        <v>0</v>
      </c>
      <c r="G16" s="11">
        <f t="shared" si="0"/>
        <v>1804.6</v>
      </c>
      <c r="H16" s="12">
        <f t="shared" si="1"/>
        <v>0</v>
      </c>
    </row>
    <row r="17" s="2" customFormat="1" ht="29" customHeight="1" spans="1:8">
      <c r="A17" s="6">
        <v>11</v>
      </c>
      <c r="B17" s="10" t="s">
        <v>22</v>
      </c>
      <c r="C17" s="6">
        <v>1</v>
      </c>
      <c r="D17" s="6">
        <v>0</v>
      </c>
      <c r="E17" s="11">
        <v>1800</v>
      </c>
      <c r="F17" s="11">
        <v>0</v>
      </c>
      <c r="G17" s="11">
        <f t="shared" si="0"/>
        <v>1800</v>
      </c>
      <c r="H17" s="12">
        <f t="shared" si="1"/>
        <v>0</v>
      </c>
    </row>
    <row r="18" s="2" customFormat="1" ht="29" customHeight="1" spans="1:8">
      <c r="A18" s="6">
        <v>12</v>
      </c>
      <c r="B18" s="10" t="s">
        <v>23</v>
      </c>
      <c r="C18" s="6">
        <v>2</v>
      </c>
      <c r="D18" s="6">
        <v>0</v>
      </c>
      <c r="E18" s="11">
        <v>1752.27</v>
      </c>
      <c r="F18" s="11">
        <v>0</v>
      </c>
      <c r="G18" s="11">
        <f t="shared" si="0"/>
        <v>1752.27</v>
      </c>
      <c r="H18" s="12">
        <f t="shared" si="1"/>
        <v>0</v>
      </c>
    </row>
    <row r="19" s="2" customFormat="1" ht="29" customHeight="1" spans="1:8">
      <c r="A19" s="6">
        <v>13</v>
      </c>
      <c r="B19" s="10" t="s">
        <v>24</v>
      </c>
      <c r="C19" s="6">
        <v>2</v>
      </c>
      <c r="D19" s="6">
        <v>0</v>
      </c>
      <c r="E19" s="11">
        <v>1569.28</v>
      </c>
      <c r="F19" s="11">
        <v>0</v>
      </c>
      <c r="G19" s="11">
        <f t="shared" si="0"/>
        <v>1569.28</v>
      </c>
      <c r="H19" s="12">
        <f t="shared" si="1"/>
        <v>0</v>
      </c>
    </row>
    <row r="20" s="2" customFormat="1" ht="29" customHeight="1" spans="1:8">
      <c r="A20" s="6">
        <v>14</v>
      </c>
      <c r="B20" s="10" t="s">
        <v>25</v>
      </c>
      <c r="C20" s="6">
        <v>6</v>
      </c>
      <c r="D20" s="6">
        <v>0</v>
      </c>
      <c r="E20" s="11">
        <v>997.16</v>
      </c>
      <c r="F20" s="11">
        <v>0</v>
      </c>
      <c r="G20" s="11">
        <f t="shared" si="0"/>
        <v>997.16</v>
      </c>
      <c r="H20" s="12">
        <f t="shared" si="1"/>
        <v>0</v>
      </c>
    </row>
    <row r="21" s="2" customFormat="1" ht="29" customHeight="1" spans="1:8">
      <c r="A21" s="6">
        <v>15</v>
      </c>
      <c r="B21" s="10" t="s">
        <v>26</v>
      </c>
      <c r="C21" s="6">
        <v>1</v>
      </c>
      <c r="D21" s="6">
        <v>0</v>
      </c>
      <c r="E21" s="11">
        <v>908.42</v>
      </c>
      <c r="F21" s="11">
        <v>0</v>
      </c>
      <c r="G21" s="11">
        <f t="shared" si="0"/>
        <v>908.42</v>
      </c>
      <c r="H21" s="12">
        <f t="shared" si="1"/>
        <v>0</v>
      </c>
    </row>
    <row r="22" s="2" customFormat="1" ht="29" customHeight="1" spans="1:8">
      <c r="A22" s="6">
        <v>16</v>
      </c>
      <c r="B22" s="10" t="s">
        <v>27</v>
      </c>
      <c r="C22" s="6">
        <v>4</v>
      </c>
      <c r="D22" s="6">
        <v>0</v>
      </c>
      <c r="E22" s="11">
        <v>653.84</v>
      </c>
      <c r="F22" s="11">
        <v>0</v>
      </c>
      <c r="G22" s="11">
        <f t="shared" si="0"/>
        <v>653.84</v>
      </c>
      <c r="H22" s="12">
        <f t="shared" si="1"/>
        <v>0</v>
      </c>
    </row>
    <row r="23" s="2" customFormat="1" ht="29" customHeight="1" spans="1:8">
      <c r="A23" s="6">
        <v>17</v>
      </c>
      <c r="B23" s="10" t="s">
        <v>28</v>
      </c>
      <c r="C23" s="6">
        <v>2</v>
      </c>
      <c r="D23" s="6">
        <v>0</v>
      </c>
      <c r="E23" s="11">
        <v>496</v>
      </c>
      <c r="F23" s="11">
        <v>0</v>
      </c>
      <c r="G23" s="11">
        <f t="shared" si="0"/>
        <v>496</v>
      </c>
      <c r="H23" s="12">
        <f t="shared" si="1"/>
        <v>0</v>
      </c>
    </row>
    <row r="24" s="2" customFormat="1" ht="29" customHeight="1" spans="1:8">
      <c r="A24" s="6">
        <v>18</v>
      </c>
      <c r="B24" s="10" t="s">
        <v>29</v>
      </c>
      <c r="C24" s="6">
        <v>1</v>
      </c>
      <c r="D24" s="6">
        <v>0</v>
      </c>
      <c r="E24" s="11">
        <v>350</v>
      </c>
      <c r="F24" s="11">
        <v>0</v>
      </c>
      <c r="G24" s="11">
        <f t="shared" si="0"/>
        <v>350</v>
      </c>
      <c r="H24" s="12">
        <f t="shared" si="1"/>
        <v>0</v>
      </c>
    </row>
    <row r="25" s="2" customFormat="1" ht="29" customHeight="1" spans="1:8">
      <c r="A25" s="6">
        <v>19</v>
      </c>
      <c r="B25" s="10" t="s">
        <v>30</v>
      </c>
      <c r="C25" s="6">
        <v>2</v>
      </c>
      <c r="D25" s="6">
        <v>0</v>
      </c>
      <c r="E25" s="11">
        <v>171</v>
      </c>
      <c r="F25" s="11">
        <v>0</v>
      </c>
      <c r="G25" s="11">
        <f t="shared" si="0"/>
        <v>171</v>
      </c>
      <c r="H25" s="12">
        <f t="shared" si="1"/>
        <v>0</v>
      </c>
    </row>
    <row r="26" s="2" customFormat="1" ht="29" customHeight="1" spans="1:8">
      <c r="A26" s="6">
        <v>20</v>
      </c>
      <c r="B26" s="10" t="s">
        <v>31</v>
      </c>
      <c r="C26" s="6">
        <v>1</v>
      </c>
      <c r="D26" s="6">
        <v>0</v>
      </c>
      <c r="E26" s="11">
        <v>170</v>
      </c>
      <c r="F26" s="11">
        <v>0</v>
      </c>
      <c r="G26" s="11">
        <f t="shared" si="0"/>
        <v>170</v>
      </c>
      <c r="H26" s="12">
        <f t="shared" si="1"/>
        <v>0</v>
      </c>
    </row>
    <row r="27" s="2" customFormat="1" ht="29" customHeight="1" spans="1:8">
      <c r="A27" s="6">
        <v>21</v>
      </c>
      <c r="B27" s="10" t="s">
        <v>32</v>
      </c>
      <c r="C27" s="6">
        <v>1</v>
      </c>
      <c r="D27" s="6">
        <v>0</v>
      </c>
      <c r="E27" s="11">
        <v>49.392</v>
      </c>
      <c r="F27" s="11">
        <v>0</v>
      </c>
      <c r="G27" s="11">
        <f t="shared" si="0"/>
        <v>49.392</v>
      </c>
      <c r="H27" s="12">
        <f t="shared" si="1"/>
        <v>0</v>
      </c>
    </row>
    <row r="28" s="2" customFormat="1" ht="29" customHeight="1" spans="1:8">
      <c r="A28" s="6">
        <v>22</v>
      </c>
      <c r="B28" s="10" t="s">
        <v>33</v>
      </c>
      <c r="C28" s="6">
        <v>1</v>
      </c>
      <c r="D28" s="6">
        <v>0</v>
      </c>
      <c r="E28" s="11">
        <v>45</v>
      </c>
      <c r="F28" s="11">
        <v>0</v>
      </c>
      <c r="G28" s="11">
        <f t="shared" si="0"/>
        <v>45</v>
      </c>
      <c r="H28" s="12">
        <f t="shared" si="1"/>
        <v>0</v>
      </c>
    </row>
  </sheetData>
  <sortState ref="A10:H28">
    <sortCondition ref="E10:E28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2025-05-22T08:57:17Z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