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80"/>
  </bookViews>
  <sheets>
    <sheet name="项目计划表" sheetId="3" r:id="rId1"/>
  </sheets>
  <definedNames>
    <definedName name="_xlnm._FilterDatabase" localSheetId="0" hidden="1">项目计划表!$A$5:$U$79</definedName>
    <definedName name="_xlnm.Print_Area" localSheetId="0">项目计划表!$A$1:$U$80</definedName>
    <definedName name="_xlnm.Print_Titles" localSheetId="0">项目计划表!$2:$4</definedName>
  </definedNames>
  <calcPr calcId="144525"/>
</workbook>
</file>

<file path=xl/sharedStrings.xml><?xml version="1.0" encoding="utf-8"?>
<sst xmlns="http://schemas.openxmlformats.org/spreadsheetml/2006/main" count="627" uniqueCount="353">
  <si>
    <t>克州阿克陶县2025年巩固拓展脱贫攻坚成果同乡村振兴有效衔接资金项目计划表</t>
  </si>
  <si>
    <t>序号</t>
  </si>
  <si>
    <t>项目库编号(A)</t>
  </si>
  <si>
    <t xml:space="preserve">年度 </t>
  </si>
  <si>
    <t>项目名称(B)</t>
  </si>
  <si>
    <t>建设性质（新建、扩建）     (E)</t>
  </si>
  <si>
    <t>实施地点（具体到村）(F)</t>
  </si>
  <si>
    <t>建设起止时间</t>
  </si>
  <si>
    <t>主要建设内容 (G)</t>
  </si>
  <si>
    <t>到位资金</t>
  </si>
  <si>
    <t>资金来源</t>
  </si>
  <si>
    <t>责任部门及责任人（K）</t>
  </si>
  <si>
    <t>中央衔接</t>
  </si>
  <si>
    <t>自治区衔接</t>
  </si>
  <si>
    <t>州级配套资金</t>
  </si>
  <si>
    <t>县级配套资金</t>
  </si>
  <si>
    <t>乡村振兴任务（第一批）</t>
  </si>
  <si>
    <t>乡村振兴任务（第二批）</t>
  </si>
  <si>
    <t>以工代赈任务（第一批）</t>
  </si>
  <si>
    <t>少数民族发展任务（第一批）</t>
  </si>
  <si>
    <t>少数民族发展任务（第二批）</t>
  </si>
  <si>
    <t>欠发达国有农场巩固提升任务（第一批）</t>
  </si>
  <si>
    <t>欠发达国有农场巩固提升任务（第二批）</t>
  </si>
  <si>
    <t>自治区衔接（第一批）</t>
  </si>
  <si>
    <t>自治区衔接（第二批）</t>
  </si>
  <si>
    <t>合计</t>
  </si>
  <si>
    <t>AKT25-DHJB-001-1</t>
  </si>
  <si>
    <t>阿克陶县种植业补助项目</t>
  </si>
  <si>
    <t>新建</t>
  </si>
  <si>
    <t>阿克陶县阿克陶镇、玉麦镇、皮拉勒乡、巴仁乡、加马铁热克乡、喀热开其克乡、克孜勒陶镇、恰尔隆镇、塔尔乡</t>
  </si>
  <si>
    <t>2025年6月-2025年10月</t>
  </si>
  <si>
    <t>阿克陶县对种植业补助项目共6项，计划投资2000万元，其中：1.菜苗补助1126.73亩，共522户，计划投资50.8万元；2.大棚改造提升补助725个，共452户，计划投资67.8万元；3.滴管灌溉补助18886.5亩，共1786户，计划投资56.7万元；4.拱棚提升改造补助112座，共112户，计划投资3.36万元；5.主要粮食单产提升补助141162.3亩，共13526户，计划投资1764.53万元；6.深松整地补助37874.4亩，共1893户，计划投资56.81万元.</t>
  </si>
  <si>
    <t>农业农村局</t>
  </si>
  <si>
    <t>AKT25-DHJB-002-1</t>
  </si>
  <si>
    <t>阿克陶县畜牧业养殖补助项目</t>
  </si>
  <si>
    <t>阿克陶县各乡镇</t>
  </si>
  <si>
    <t>2025年1月-2025年12月</t>
  </si>
  <si>
    <t>阿克陶县对畜牧业补助项目共5项，计划补助6500万元，其中：1.自繁良种母畜（牛）14526头，共7265户，计划投资4357.8万元；2.自繁良种母畜（羊）56325只，共2253户，计划投资1689.75万元；3.新建/改建养殖棚圈215座，共215户，计划投资21.5万元；4.新建青贮窖706座，共706户，计划投资70.6万元；5.改造青贮窖4788座，共4788户，计划投资239.4万元；6.饲草料补助24190吨，共1986户，计划投资120.95万元。</t>
  </si>
  <si>
    <t>AKT25-DHJB-005-1</t>
  </si>
  <si>
    <t>阿克陶县庭院经济补助项目</t>
  </si>
  <si>
    <t>2025年3月-2025年10月</t>
  </si>
  <si>
    <t>阿克陶县对脱贫户（含监测帮扶对象家庭）群众利用自家房前屋后、前庭后院等区域发展特色种植进行庭院经济补助共5000亩，计划投资500万元。</t>
  </si>
  <si>
    <t>AKT25-DHJB-006-1</t>
  </si>
  <si>
    <t>阿克陶县就业创业补助项目</t>
  </si>
  <si>
    <t>一次性交通补助7920人471.11万元（疆内4699人132.07万元，疆外3221人339.04万元），创业补助1583人（户）282.6万元（其中：按照2000元/人补助1243人&lt;户&gt;248.6万元，按照1000元/人补助340人&lt;户&gt;34万元），公岗补助4504人2404.15万元。</t>
  </si>
  <si>
    <t>人社局</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</si>
  <si>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</si>
  <si>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</si>
  <si>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</si>
  <si>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</si>
  <si>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</si>
  <si>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</si>
  <si>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</si>
  <si>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</si>
  <si>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</si>
  <si>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</si>
  <si>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</si>
  <si>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</si>
  <si>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</si>
  <si>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</si>
  <si>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</si>
  <si>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</si>
  <si>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</si>
  <si>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</si>
  <si>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</si>
  <si>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</si>
  <si>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</si>
  <si>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加马铁热克乡</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</si>
  <si>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</si>
  <si>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</si>
  <si>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</si>
  <si>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</si>
  <si>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</si>
  <si>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</si>
  <si>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</si>
  <si>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</si>
  <si>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</si>
  <si>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巴仁乡</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</si>
  <si>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</si>
  <si>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</si>
  <si>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</si>
  <si>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</si>
  <si>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</si>
  <si>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</si>
  <si>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</si>
  <si>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</si>
  <si>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</si>
  <si>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AKT25-008-5</t>
  </si>
  <si>
    <t>易地扶贫搬迁安置点羊圈建设项目</t>
  </si>
  <si>
    <t>昆仑佳苑</t>
  </si>
  <si>
    <t>2025年4月-2025年9月</t>
  </si>
  <si>
    <t>在易地扶贫搬迁安置点新建5座公益类羊圈，每座1440平方米。总投资650万元。</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</si>
  <si>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</si>
  <si>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</si>
  <si>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</si>
  <si>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</si>
  <si>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</si>
  <si>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</si>
  <si>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</si>
  <si>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</si>
  <si>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</si>
  <si>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</si>
  <si>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</si>
  <si>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</si>
  <si>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</si>
  <si>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</si>
  <si>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</si>
  <si>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</si>
  <si>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</si>
  <si>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</si>
  <si>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</si>
  <si>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</si>
  <si>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</si>
  <si>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</si>
  <si>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</si>
  <si>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</si>
  <si>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</si>
  <si>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</si>
  <si>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</si>
  <si>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</si>
  <si>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</si>
  <si>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</si>
  <si>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</si>
  <si>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</si>
  <si>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</si>
  <si>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克孜勒陶镇</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</si>
  <si>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</si>
  <si>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</si>
  <si>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</si>
  <si>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</si>
  <si>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</si>
  <si>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</si>
  <si>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</si>
  <si>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</si>
  <si>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</si>
  <si>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AKT25-008-25</t>
  </si>
  <si>
    <t>阿克陶县2025年柯尔克孜羊种公羊补助项目</t>
  </si>
  <si>
    <t>阿克陶县巴仁乡库木村、墩巴格村、吐尔村、阔洪其村、英买里村、也勒干村、古勒巴格村、巴仁村、加依村、克孜勒吾斯塘村、库尔干村；奥依塔克镇奥依塔克村、恰勒玛艾日克村、皮拉勒村；木吉乡木吉村、布拉克村、昆提别斯村；玉麦镇玉麦村、英阿依玛克村、阿勒吞其村、尤喀克霍伊拉村、库尼萨克村、喀什艾日克村、加依铁热克村、霍伊拉艾日克村；加码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</si>
  <si>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75只；加码铁热克乡50只；克孜勒陶镇168只；恰尔隆镇53只，共计采购柯尔克孜羊种公羊436只，每只补助1000元，计划投资43.6万元。采购标准：年龄1岁及以上，体重50公斤以上、棕色或黑色、健康、鉴定合格（一级以上）、种公羊来源清晰，布病检测合格。采购方式：农户自行采购，采取先建后补的方式实施。
</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</si>
  <si>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</si>
  <si>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</si>
  <si>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</si>
  <si>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</si>
  <si>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</si>
  <si>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自然资源局</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</si>
  <si>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</si>
  <si>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</si>
  <si>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</si>
  <si>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</si>
  <si>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文旅局</t>
  </si>
  <si>
    <t>AKT25-011-6</t>
  </si>
  <si>
    <t>布伦口乡托喀依村旅游配套设施建设项目</t>
  </si>
  <si>
    <t>布伦口乡托喀依村</t>
  </si>
  <si>
    <t>新建农家乐290平方米，包含超市、餐饮、卫生间等附属配套设施。</t>
  </si>
  <si>
    <t>AKT25-011-7</t>
  </si>
  <si>
    <t>奥依塔克镇乡村旅游项目</t>
  </si>
  <si>
    <t>奥依塔克镇皮拉勒村</t>
  </si>
  <si>
    <t>改造旅游民宿餐饮接待等合计 24 套，配套木栈道、化粪池、给排水、电力、环卫设施、消防及其他附属配套设施等</t>
  </si>
  <si>
    <t>AKT25-011-10</t>
  </si>
  <si>
    <t>阿克陶县木吉乡民宿改造项目</t>
  </si>
  <si>
    <t>木吉乡木吉村、琼让村</t>
  </si>
  <si>
    <t>对木吉乡闲置房屋2750平米进行改造民宿及附属配套设施等。</t>
  </si>
  <si>
    <t>AKT25-011-11</t>
  </si>
  <si>
    <t>阿克陶县布伦口乡民宿建设项目</t>
  </si>
  <si>
    <t>布伦口乡布伦口村</t>
  </si>
  <si>
    <t>对闲置房屋进行民宿改造，其中改造房屋2078平米及其配套附属设施等。</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</si>
  <si>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</si>
  <si>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</si>
  <si>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</si>
  <si>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</si>
  <si>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</si>
  <si>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</si>
  <si>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</si>
  <si>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</si>
  <si>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</si>
  <si>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商信局</t>
  </si>
  <si>
    <t>AKT25-016-1</t>
  </si>
  <si>
    <t>克孜勒陶镇丝路佳苑非遗工坊建设项目</t>
  </si>
  <si>
    <t>丝路佳苑</t>
  </si>
  <si>
    <t>在丝路佳苑建设1500㎡非遗工坊（民族手工刺绣特色）一座，装饰装修、配套附属等设施。</t>
  </si>
  <si>
    <t>县委统战部</t>
  </si>
  <si>
    <t>AKT25-017-4</t>
  </si>
  <si>
    <t>阿克陶县加马铁热克乡渠道防渗改建工程</t>
  </si>
  <si>
    <t>加马铁热克乡赛克孜艾日克村</t>
  </si>
  <si>
    <t>新建渠道3条，渠道总长8980.35m,配套渠系建筑物122座，其中1号渠为梯型渠、底宽1m，高1m，渠长4357.88m，为4、5、6小队共水渠，流量1.5m³/s，配套水闸18座，公路桥9座，渡槽4座，小涵洞1座；2号渠为U140型，渠长2307.08m，为6、7、9小队共用渠，流量为0.8m³/s，配套水闸17座，公路桥63座；3号渠为梯型，底宽2.2m，高1.4m，渠长2315.39，为水库向下游供水水渠，设计流量3.0m³/s,配套水闸6座，公路桥2座，渡槽2座。</t>
  </si>
  <si>
    <t>水利局</t>
  </si>
  <si>
    <t>AKT25-017-5</t>
  </si>
  <si>
    <t>阿克陶县克孜勒陶镇红新村灌溉引水管道工程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</si>
  <si>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</si>
  <si>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</si>
  <si>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AKT25-017-6</t>
  </si>
  <si>
    <t>阿克陶县玉麦镇霍伊拉艾日克村2025年中央财政以工代赈浆砌石水渠建设项目</t>
  </si>
  <si>
    <t>玉麦镇霍伊拉艾日克村</t>
  </si>
  <si>
    <t>新建浆砌石水渠3公里，及附属配套设施。</t>
  </si>
  <si>
    <t>玉麦镇</t>
  </si>
  <si>
    <t>发改委</t>
  </si>
  <si>
    <t>AKT25-017-7</t>
  </si>
  <si>
    <t>阿克陶县克孜勒陶镇丝路佳苑防渗渠建设2025年中央财政以工代赈项目</t>
  </si>
  <si>
    <t>克孜勒陶镇丝路佳安置点</t>
  </si>
  <si>
    <t>新建防渗渠4.5公里，设计流量0.8立方米/时，及附属配套设施。</t>
  </si>
  <si>
    <t>AKT25-017-11</t>
  </si>
  <si>
    <t>阿克陶县加马铁热克乡阔什铁热克村防渗渠建设2025年中央财政以工代赈项目</t>
  </si>
  <si>
    <t>加马铁热克乡阔什铁热克村</t>
  </si>
  <si>
    <t>新建防渗渠3公里，设计流量0.8m³/s，及附属配套设施。</t>
  </si>
  <si>
    <t>AKT25-017-16</t>
  </si>
  <si>
    <t>克孜勒陶镇托云都克村引水工程</t>
  </si>
  <si>
    <t>克孜勒陶镇托云都克村</t>
  </si>
  <si>
    <t>实施引水工程从江布拉克到村委会安装铺设PE管道7000米。</t>
  </si>
  <si>
    <t>AKT25-017-24</t>
  </si>
  <si>
    <t>阿克陶县巴仁乡阿热买里村生态林沉砂蓄水池工程</t>
  </si>
  <si>
    <t>巴仁乡阿热买里村</t>
  </si>
  <si>
    <t>工程主要内容包括三大部分，即：1、新建节制右分水闸；2、新建DN500PVC-M引水管道100m、新建2200m³条形沉砂蓄水池；3、新建9.86万m³高位蓄水池及附属配套工程。</t>
  </si>
  <si>
    <t>AKT25-017-25</t>
  </si>
  <si>
    <t>阿克陶县2025年加马铁热克乡喀什博依村防渗渠建设项目</t>
  </si>
  <si>
    <t>加马铁热克乡喀什博依村</t>
  </si>
  <si>
    <t>2025年6月-2025年11月</t>
  </si>
  <si>
    <t>在喀什博依村4组新建防渗渠1.25公里，流量为0.3—0.5m³/s，改建1.4公里，流量为0.3—0.5m³/s，并配套水渠闸口11个、农桥28座等附属设施。</t>
  </si>
  <si>
    <t>AKT25-017-26</t>
  </si>
  <si>
    <t>阿克陶镇奥达艾日克村排碱渠清淤项目</t>
  </si>
  <si>
    <t>对阿克陶镇奥达艾日克村9条排碱渠共计6.27公里进行清淤，包含6处清淤堵点，3座配套建筑物（过水涵洞）。</t>
  </si>
  <si>
    <t>AKT25-17-27</t>
  </si>
  <si>
    <t>阿克陶县恰尔隆镇其克尔铁热克村2025年防渗渠建设项目</t>
  </si>
  <si>
    <t>2025年7月-2025年9月</t>
  </si>
  <si>
    <t>新建防渗渠5公里，设计流量0.3-1.5m³/s，及附属配套设施。</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</si>
  <si>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</si>
  <si>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</si>
  <si>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</si>
  <si>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</si>
  <si>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</si>
  <si>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</si>
  <si>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</si>
  <si>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</si>
  <si>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</si>
  <si>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</si>
  <si>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</si>
  <si>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</si>
  <si>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</si>
  <si>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</si>
  <si>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引进2104拖拉机（大后桥）一台、残膜回收机一台、五铧犁一台、三折联合整地机一台。</t>
  </si>
  <si>
    <t>阿克陶县农业技术推广中心</t>
  </si>
  <si>
    <t>AKT25-024</t>
  </si>
  <si>
    <t>小额信贷</t>
  </si>
  <si>
    <t>阿克陶县</t>
  </si>
  <si>
    <t>2025年脱贫人口小额信贷款贴息，涉及12个乡镇，涉及7000户，预计贷款金额19216.41万元，计划投资1130万元</t>
  </si>
  <si>
    <t>财政局</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</si>
  <si>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</si>
  <si>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</si>
  <si>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</si>
  <si>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</si>
  <si>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AKT25-041-1</t>
  </si>
  <si>
    <t>阿克陶县塔尔乡阿勒马勒克村、巴格艾格孜村道路提升改造2025年中央财政以工代赈项目</t>
  </si>
  <si>
    <t>塔尔乡阿勒马勒克村、巴格艾格孜村</t>
  </si>
  <si>
    <t>农村道路提升改造3.3公里，及附属配套设施。</t>
  </si>
  <si>
    <t>AKT25-041-2</t>
  </si>
  <si>
    <t>阿克陶县塔尔乡巴格村、库祖村道路提升改造2025年中央财政以工代赈项目</t>
  </si>
  <si>
    <t>塔尔乡巴格村、库祖村</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</si>
  <si>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</si>
  <si>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</si>
  <si>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</si>
  <si>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</si>
  <si>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</si>
  <si>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</si>
  <si>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</si>
  <si>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</si>
  <si>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</si>
  <si>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AKT25-041-20</t>
  </si>
  <si>
    <t>阿克陶县加马铁热克乡2025年村级道路建设项目</t>
  </si>
  <si>
    <t>对喀什博依村新建硬化道路（混凝土路面）2.9公里，路面宽度5-6米，路基宽度5.5-6.5米，设计速度20km/h,含路基、路面及其他附属设施。</t>
  </si>
  <si>
    <t>AKT25-042-3</t>
  </si>
  <si>
    <t>阿克陶县巴仁乡库木村产业路建设项目</t>
  </si>
  <si>
    <t>巴仁乡库木村</t>
  </si>
  <si>
    <t>新建沥青道路2.19公里,路基宽度4.5m,路面宽度3.5m，含路基、路面及其他附属设施。</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</si>
  <si>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</si>
  <si>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</si>
  <si>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</si>
  <si>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</si>
  <si>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</si>
  <si>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</si>
  <si>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</si>
  <si>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</si>
  <si>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</si>
  <si>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气象局</t>
  </si>
  <si>
    <t>AKT25-048-8</t>
  </si>
  <si>
    <t>阿克陶县农业灌溉与牧草产量提升增水保障项目</t>
  </si>
  <si>
    <t>奥依塔克镇、布伦口乡</t>
  </si>
  <si>
    <t>2025年5月-2025年12月</t>
  </si>
  <si>
    <t>奥依塔克镇和布伦口乡山区布设6套催化增雨（雪）设施装备，每座占地面积48平方（含基础设施配套）。每套30万元，共计180万元。</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</si>
  <si>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</si>
  <si>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</si>
  <si>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</si>
  <si>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</si>
  <si>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</si>
  <si>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</si>
  <si>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</si>
  <si>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</si>
  <si>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克孜勒陶镇、喀热开其克乡、塔尔乡、布伦口乡</t>
  </si>
  <si>
    <t>住建局</t>
  </si>
  <si>
    <t>AKT25-052-1</t>
  </si>
  <si>
    <t>阿克陶县巴仁乡古勒巴格村人居环境整治2025年中央财政以工代赈项目</t>
  </si>
  <si>
    <t>农村主干道提升改造5.2公里，入户道路硬化及其他配套附属设施建设。</t>
  </si>
  <si>
    <t>AKT25-052-2</t>
  </si>
  <si>
    <t>阿克陶县加马铁热克乡阔纳霍依拉村人居环境整治2025年中央财政以工代赈项目</t>
  </si>
  <si>
    <t>加马铁热克乡阔纳霍依拉村</t>
  </si>
  <si>
    <t>农村主干道提升改造5公里，入户道路硬化以及附属配套设施建设。</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</si>
  <si>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</si>
  <si>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</si>
  <si>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</si>
  <si>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AKT25-SFC001-3</t>
  </si>
  <si>
    <t>奥依塔克镇奥依塔克村乡村振兴示范村建设项目</t>
  </si>
  <si>
    <t>续建</t>
  </si>
  <si>
    <t>奥依塔克镇奥依塔克村</t>
  </si>
  <si>
    <t>1、奥依塔克镇游客服务中心旁硬化道路（两公里）；打造星空房营地35亩，房车营地一处；配套停车场等设施。2、冰川大门(红山口)：打造商铺经营区，配套房车营地、停车场等设施。小计1603.229703万元</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</si>
  <si>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</si>
  <si>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</si>
  <si>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</si>
  <si>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</si>
  <si>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AKT25-SFC001-6</t>
  </si>
  <si>
    <t>巴仁乡库尔干村乡村振兴示范村建设项目</t>
  </si>
  <si>
    <t>巴仁乡库尔干村</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</si>
  <si>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</si>
  <si>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</si>
  <si>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</si>
  <si>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</si>
  <si>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</si>
  <si>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AKT25-67-3</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</si>
  <si>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</si>
  <si>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</si>
  <si>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AKT25-67-7</t>
  </si>
  <si>
    <t>2025年阿克陶县皮拉勒乡饮水安全入户工程</t>
  </si>
  <si>
    <t>皮拉勒乡</t>
  </si>
  <si>
    <t>新建供水管网450m（100级PE管DN90mm、1.0Mpa、壁厚5.4mm、1.5kg/m），入户管道7040m（100级PE管DN20mm、1.6Mpa），入户水表井96座。</t>
  </si>
  <si>
    <t>AKT25-67-8</t>
  </si>
  <si>
    <t>2025年阿克陶县巴仁乡饮水安全入户工程</t>
  </si>
  <si>
    <t>为解决阿克陶县巴仁乡古勒巴格村等14个村189户（集中联片72户，分散供水户117户）新建安居房饮水保障问题。需要新建供水管网5.2公里、PE100级给水管、管径为DN50~DN110，入户管18.9公里、PE100级给水管、管径为DN25，检查井16座，水表井138座，各类配件及附属设备。</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</si>
  <si>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</si>
  <si>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</si>
  <si>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</si>
  <si>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</si>
  <si>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</si>
  <si>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</si>
  <si>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</si>
  <si>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</si>
  <si>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</si>
  <si>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</si>
  <si>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</si>
  <si>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</si>
  <si>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</si>
  <si>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</si>
  <si>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</si>
  <si>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AKT25-070</t>
  </si>
  <si>
    <t>阿克陶县2025年低氟砖茶采购项目</t>
  </si>
  <si>
    <t>2025年1月-2025年7月</t>
  </si>
  <si>
    <t>计划为全县三类户8232户33413人购买低氟砖茶，按照每户2公斤，每公斤30元，共投入资金49.392万元。</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</si>
</sst>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1"/>
      <color theme="1"/>
      <name val="宋体"/>
      <charset val="134"/>
      <scheme val="minor"/>
    </font>
    <font>
      <sz val="11"/>
      <name val="Times New Roman"/>
      <charset val="134"/>
    </font>
    <font>
      <b/>
      <sz val="20"/>
      <name val="宋体"/>
      <charset val="134"/>
    </font>
    <font>
      <b/>
      <sz val="16"/>
      <name val="宋体"/>
      <charset val="134"/>
    </font>
    <font>
      <sz val="16"/>
      <name val="宋体"/>
      <charset val="134"/>
    </font>
    <font>
      <sz val="16"/>
      <name val="宋体"/>
      <charset val="134"/>
      <scheme val="minor"/>
    </font>
    <font>
      <sz val="11"/>
      <name val="宋体"/>
      <charset val="134"/>
      <scheme val="minor"/>
    </font>
    <font>
      <sz val="14"/>
      <name val="宋体"/>
      <charset val="134"/>
      <scheme val="minor"/>
    </font>
    <font>
      <b/>
      <sz val="36"/>
      <name val="宋体"/>
      <charset val="134"/>
    </font>
    <font>
      <b/>
      <sz val="18"/>
      <name val="宋体"/>
      <charset val="134"/>
    </font>
    <font>
      <b/>
      <sz val="14"/>
      <name val="宋体"/>
      <charset val="134"/>
    </font>
    <font>
      <sz val="12"/>
      <name val="宋体"/>
      <charset val="134"/>
    </font>
    <font>
      <sz val="13"/>
      <name val="宋体"/>
      <charset val="134"/>
    </font>
    <font>
      <b/>
      <sz val="11"/>
      <color rgb="FFFA7D00"/>
      <name val="宋体"/>
      <charset val="0"/>
      <scheme val="minor"/>
    </font>
    <font>
      <b/>
      <sz val="11"/>
      <color theme="3"/>
      <name val="宋体"/>
      <charset val="134"/>
      <scheme val="minor"/>
    </font>
    <font>
      <sz val="11"/>
      <color theme="1"/>
      <name val="宋体"/>
      <charset val="0"/>
      <scheme val="minor"/>
    </font>
    <font>
      <b/>
      <sz val="18"/>
      <color theme="3"/>
      <name val="宋体"/>
      <charset val="134"/>
      <scheme val="minor"/>
    </font>
    <font>
      <sz val="11"/>
      <color rgb="FF3F3F76"/>
      <name val="宋体"/>
      <charset val="0"/>
      <scheme val="minor"/>
    </font>
    <font>
      <i/>
      <sz val="11"/>
      <color rgb="FF7F7F7F"/>
      <name val="宋体"/>
      <charset val="0"/>
      <scheme val="minor"/>
    </font>
    <font>
      <sz val="11"/>
      <color rgb="FF9C0006"/>
      <name val="宋体"/>
      <charset val="0"/>
      <scheme val="minor"/>
    </font>
    <font>
      <b/>
      <sz val="11"/>
      <color rgb="FF3F3F3F"/>
      <name val="宋体"/>
      <charset val="0"/>
      <scheme val="minor"/>
    </font>
    <font>
      <sz val="11"/>
      <color rgb="FFFF0000"/>
      <name val="宋体"/>
      <charset val="0"/>
      <scheme val="minor"/>
    </font>
    <font>
      <sz val="11"/>
      <color theme="0"/>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rgb="FFFFC7CE"/>
        <bgColor indexed="64"/>
      </patternFill>
    </fill>
    <fill>
      <patternFill patternType="solid">
        <fgColor theme="6"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6"/>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3" borderId="0" applyNumberFormat="0" applyBorder="0" applyAlignment="0" applyProtection="0">
      <alignment vertical="center"/>
    </xf>
    <xf numFmtId="0" fontId="17"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2"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1" borderId="10" applyNumberFormat="0" applyFont="0" applyAlignment="0" applyProtection="0">
      <alignment vertical="center"/>
    </xf>
    <xf numFmtId="0" fontId="22" fillId="13" borderId="0" applyNumberFormat="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12" applyNumberFormat="0" applyFill="0" applyAlignment="0" applyProtection="0">
      <alignment vertical="center"/>
    </xf>
    <xf numFmtId="0" fontId="29" fillId="0" borderId="12" applyNumberFormat="0" applyFill="0" applyAlignment="0" applyProtection="0">
      <alignment vertical="center"/>
    </xf>
    <xf numFmtId="0" fontId="22" fillId="14" borderId="0" applyNumberFormat="0" applyBorder="0" applyAlignment="0" applyProtection="0">
      <alignment vertical="center"/>
    </xf>
    <xf numFmtId="0" fontId="14" fillId="0" borderId="15" applyNumberFormat="0" applyFill="0" applyAlignment="0" applyProtection="0">
      <alignment vertical="center"/>
    </xf>
    <xf numFmtId="0" fontId="22" fillId="16" borderId="0" applyNumberFormat="0" applyBorder="0" applyAlignment="0" applyProtection="0">
      <alignment vertical="center"/>
    </xf>
    <xf numFmtId="0" fontId="20" fillId="2" borderId="9" applyNumberFormat="0" applyAlignment="0" applyProtection="0">
      <alignment vertical="center"/>
    </xf>
    <xf numFmtId="0" fontId="13" fillId="2" borderId="8" applyNumberFormat="0" applyAlignment="0" applyProtection="0">
      <alignment vertical="center"/>
    </xf>
    <xf numFmtId="0" fontId="28" fillId="15" borderId="13" applyNumberFormat="0" applyAlignment="0" applyProtection="0">
      <alignment vertical="center"/>
    </xf>
    <xf numFmtId="0" fontId="15" fillId="17" borderId="0" applyNumberFormat="0" applyBorder="0" applyAlignment="0" applyProtection="0">
      <alignment vertical="center"/>
    </xf>
    <xf numFmtId="0" fontId="22" fillId="18" borderId="0" applyNumberFormat="0" applyBorder="0" applyAlignment="0" applyProtection="0">
      <alignment vertical="center"/>
    </xf>
    <xf numFmtId="0" fontId="30" fillId="0" borderId="14" applyNumberFormat="0" applyFill="0" applyAlignment="0" applyProtection="0">
      <alignment vertical="center"/>
    </xf>
    <xf numFmtId="0" fontId="26" fillId="0" borderId="11" applyNumberFormat="0" applyFill="0" applyAlignment="0" applyProtection="0">
      <alignment vertical="center"/>
    </xf>
    <xf numFmtId="0" fontId="24" fillId="10" borderId="0" applyNumberFormat="0" applyBorder="0" applyAlignment="0" applyProtection="0">
      <alignment vertical="center"/>
    </xf>
    <xf numFmtId="0" fontId="31" fillId="21" borderId="0" applyNumberFormat="0" applyBorder="0" applyAlignment="0" applyProtection="0">
      <alignment vertical="center"/>
    </xf>
    <xf numFmtId="0" fontId="15" fillId="23" borderId="0" applyNumberFormat="0" applyBorder="0" applyAlignment="0" applyProtection="0">
      <alignment vertical="center"/>
    </xf>
    <xf numFmtId="0" fontId="22" fillId="25" borderId="0" applyNumberFormat="0" applyBorder="0" applyAlignment="0" applyProtection="0">
      <alignment vertical="center"/>
    </xf>
    <xf numFmtId="0" fontId="15" fillId="12" borderId="0" applyNumberFormat="0" applyBorder="0" applyAlignment="0" applyProtection="0">
      <alignment vertical="center"/>
    </xf>
    <xf numFmtId="0" fontId="15" fillId="27" borderId="0" applyNumberFormat="0" applyBorder="0" applyAlignment="0" applyProtection="0">
      <alignment vertical="center"/>
    </xf>
    <xf numFmtId="0" fontId="15" fillId="26" borderId="0" applyNumberFormat="0" applyBorder="0" applyAlignment="0" applyProtection="0">
      <alignment vertical="center"/>
    </xf>
    <xf numFmtId="0" fontId="15" fillId="24" borderId="0" applyNumberFormat="0" applyBorder="0" applyAlignment="0" applyProtection="0">
      <alignment vertical="center"/>
    </xf>
    <xf numFmtId="0" fontId="22" fillId="20" borderId="0" applyNumberFormat="0" applyBorder="0" applyAlignment="0" applyProtection="0">
      <alignment vertical="center"/>
    </xf>
    <xf numFmtId="0" fontId="22" fillId="29" borderId="0" applyNumberFormat="0" applyBorder="0" applyAlignment="0" applyProtection="0">
      <alignment vertical="center"/>
    </xf>
    <xf numFmtId="0" fontId="15" fillId="31" borderId="0" applyNumberFormat="0" applyBorder="0" applyAlignment="0" applyProtection="0">
      <alignment vertical="center"/>
    </xf>
    <xf numFmtId="0" fontId="15" fillId="22" borderId="0" applyNumberFormat="0" applyBorder="0" applyAlignment="0" applyProtection="0">
      <alignment vertical="center"/>
    </xf>
    <xf numFmtId="0" fontId="22" fillId="32" borderId="0" applyNumberFormat="0" applyBorder="0" applyAlignment="0" applyProtection="0">
      <alignment vertical="center"/>
    </xf>
    <xf numFmtId="0" fontId="15" fillId="28" borderId="0" applyNumberFormat="0" applyBorder="0" applyAlignment="0" applyProtection="0">
      <alignment vertical="center"/>
    </xf>
    <xf numFmtId="0" fontId="22" fillId="30" borderId="0" applyNumberFormat="0" applyBorder="0" applyAlignment="0" applyProtection="0">
      <alignment vertical="center"/>
    </xf>
    <xf numFmtId="0" fontId="22" fillId="8" borderId="0" applyNumberFormat="0" applyBorder="0" applyAlignment="0" applyProtection="0">
      <alignment vertical="center"/>
    </xf>
    <xf numFmtId="0" fontId="15" fillId="5" borderId="0" applyNumberFormat="0" applyBorder="0" applyAlignment="0" applyProtection="0">
      <alignment vertical="center"/>
    </xf>
    <xf numFmtId="0" fontId="22" fillId="19" borderId="0" applyNumberFormat="0" applyBorder="0" applyAlignment="0" applyProtection="0">
      <alignment vertical="center"/>
    </xf>
  </cellStyleXfs>
  <cellXfs count="4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vertical="center"/>
    </xf>
    <xf numFmtId="0" fontId="6" fillId="0" borderId="0" xfId="0" applyFont="1" applyFill="1" applyAlignment="1">
      <alignment horizontal="center" vertical="center"/>
    </xf>
    <xf numFmtId="0" fontId="6" fillId="0" borderId="0" xfId="0" applyFont="1" applyFill="1" applyAlignment="1">
      <alignment horizontal="left" vertical="center" wrapText="1"/>
    </xf>
    <xf numFmtId="0" fontId="6" fillId="0" borderId="0" xfId="0" applyNumberFormat="1"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6" fillId="0" borderId="0" xfId="0" applyFont="1" applyFill="1">
      <alignment vertical="center"/>
    </xf>
    <xf numFmtId="0" fontId="0" fillId="0" borderId="0" xfId="0" applyFill="1">
      <alignment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12" fillId="0" borderId="1" xfId="0" applyNumberFormat="1" applyFont="1" applyFill="1" applyBorder="1" applyAlignment="1" applyProtection="1">
      <alignment horizontal="left"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0" fontId="4" fillId="0" borderId="1" xfId="11" applyNumberFormat="1" applyFont="1" applyFill="1" applyBorder="1" applyAlignment="1">
      <alignment horizontal="center" vertical="center" shrinkToFit="1"/>
    </xf>
    <xf numFmtId="0" fontId="4"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0" xfId="0" applyFont="1" applyFill="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0"/>
  <sheetViews>
    <sheetView showZeros="0" tabSelected="1" zoomScale="40" zoomScaleNormal="40" workbookViewId="0">
      <selection activeCell="L4" sqref="L4"/>
    </sheetView>
  </sheetViews>
  <sheetFormatPr defaultColWidth="8.875" defaultRowHeight="18.75"/>
  <cols>
    <col min="1" max="1" width="8.23333333333333" style="6" customWidth="1"/>
    <col min="2" max="2" width="17" style="7" customWidth="1"/>
    <col min="3" max="3" width="7.71666666666667" style="8" customWidth="1"/>
    <col min="4" max="4" width="38.125" style="9" customWidth="1"/>
    <col min="5" max="5" width="12.2583333333333" style="9" customWidth="1"/>
    <col min="6" max="6" width="36.2583333333333" style="7" customWidth="1"/>
    <col min="7" max="7" width="16.375" style="7" customWidth="1"/>
    <col min="8" max="8" width="83.3916666666667" style="10" customWidth="1"/>
    <col min="9" max="9" width="17.725" style="6" customWidth="1"/>
    <col min="10" max="14" width="16.2166666666667" style="6" customWidth="1"/>
    <col min="15" max="15" width="17.375" style="6" customWidth="1"/>
    <col min="16" max="16" width="17.0166666666667" style="6" customWidth="1"/>
    <col min="17" max="18" width="17.0416666666667" style="6" customWidth="1"/>
    <col min="19" max="20" width="10.5" style="6" customWidth="1"/>
    <col min="21" max="21" width="13.3083333333333" style="11" customWidth="1"/>
    <col min="22" max="22" width="13.3083333333333" style="12" customWidth="1"/>
    <col min="23" max="16384" width="8.875" style="12"/>
  </cols>
  <sheetData>
    <row r="1" s="1" customFormat="1" ht="65" customHeight="1" spans="1:21">
      <c r="A1" s="13" t="s">
        <v>0</v>
      </c>
      <c r="B1" s="13"/>
      <c r="C1" s="13"/>
      <c r="D1" s="14"/>
      <c r="E1" s="14"/>
      <c r="F1" s="14"/>
      <c r="G1" s="14"/>
      <c r="H1" s="14"/>
      <c r="I1" s="13"/>
      <c r="J1" s="13"/>
      <c r="K1" s="13"/>
      <c r="L1" s="13"/>
      <c r="M1" s="13"/>
      <c r="N1" s="13"/>
      <c r="O1" s="13"/>
      <c r="P1" s="13"/>
      <c r="Q1" s="13"/>
      <c r="R1" s="13"/>
      <c r="S1" s="13"/>
      <c r="T1" s="13"/>
      <c r="U1" s="13"/>
    </row>
    <row r="2" s="2" customFormat="1" ht="55" customHeight="1" spans="1:22">
      <c r="A2" s="15" t="s">
        <v>1</v>
      </c>
      <c r="B2" s="15" t="s">
        <v>2</v>
      </c>
      <c r="C2" s="16" t="s">
        <v>3</v>
      </c>
      <c r="D2" s="15" t="s">
        <v>4</v>
      </c>
      <c r="E2" s="15" t="s">
        <v>5</v>
      </c>
      <c r="F2" s="15" t="s">
        <v>6</v>
      </c>
      <c r="G2" s="15" t="s">
        <v>7</v>
      </c>
      <c r="H2" s="15" t="s">
        <v>8</v>
      </c>
      <c r="I2" s="28" t="s">
        <v>9</v>
      </c>
      <c r="J2" s="16" t="s">
        <v>10</v>
      </c>
      <c r="K2" s="16"/>
      <c r="L2" s="16"/>
      <c r="M2" s="16"/>
      <c r="N2" s="16"/>
      <c r="O2" s="16"/>
      <c r="P2" s="16"/>
      <c r="Q2" s="16"/>
      <c r="R2" s="16"/>
      <c r="S2" s="16"/>
      <c r="T2" s="16"/>
      <c r="U2" s="15" t="s">
        <v>11</v>
      </c>
      <c r="V2" s="40" t="s">
        <v>11</v>
      </c>
    </row>
    <row r="3" s="2" customFormat="1" ht="38" customHeight="1" spans="1:22">
      <c r="A3" s="15"/>
      <c r="B3" s="15"/>
      <c r="C3" s="16"/>
      <c r="D3" s="15"/>
      <c r="E3" s="15"/>
      <c r="F3" s="15"/>
      <c r="G3" s="15"/>
      <c r="H3" s="15"/>
      <c r="I3" s="29"/>
      <c r="J3" s="30" t="s">
        <v>12</v>
      </c>
      <c r="K3" s="31"/>
      <c r="L3" s="31"/>
      <c r="M3" s="31"/>
      <c r="N3" s="31"/>
      <c r="O3" s="31"/>
      <c r="P3" s="32"/>
      <c r="Q3" s="41" t="s">
        <v>13</v>
      </c>
      <c r="R3" s="41"/>
      <c r="S3" s="15" t="s">
        <v>14</v>
      </c>
      <c r="T3" s="15" t="s">
        <v>15</v>
      </c>
      <c r="U3" s="15"/>
      <c r="V3" s="40"/>
    </row>
    <row r="4" s="2" customFormat="1" ht="95" customHeight="1" spans="1:22">
      <c r="A4" s="15"/>
      <c r="B4" s="15"/>
      <c r="C4" s="16"/>
      <c r="D4" s="15"/>
      <c r="E4" s="15"/>
      <c r="F4" s="15"/>
      <c r="G4" s="15"/>
      <c r="H4" s="15"/>
      <c r="I4" s="33"/>
      <c r="J4" s="15" t="s">
        <v>16</v>
      </c>
      <c r="K4" s="15" t="s">
        <v>17</v>
      </c>
      <c r="L4" s="15" t="s">
        <v>18</v>
      </c>
      <c r="M4" s="15" t="s">
        <v>19</v>
      </c>
      <c r="N4" s="15" t="s">
        <v>20</v>
      </c>
      <c r="O4" s="34" t="s">
        <v>21</v>
      </c>
      <c r="P4" s="34" t="s">
        <v>22</v>
      </c>
      <c r="Q4" s="16" t="s">
        <v>23</v>
      </c>
      <c r="R4" s="42" t="s">
        <v>24</v>
      </c>
      <c r="S4" s="15"/>
      <c r="T4" s="15"/>
      <c r="U4" s="15"/>
      <c r="V4" s="40"/>
    </row>
    <row r="5" s="3" customFormat="1" ht="54" customHeight="1" spans="1:22">
      <c r="A5" s="17" t="s">
        <v>25</v>
      </c>
      <c r="B5" s="18"/>
      <c r="C5" s="19"/>
      <c r="D5" s="18"/>
      <c r="E5" s="18"/>
      <c r="F5" s="18"/>
      <c r="G5" s="18"/>
      <c r="H5" s="20"/>
      <c r="I5" s="35">
        <f>SUM(I6:I79)</f>
        <v>54831</v>
      </c>
      <c r="J5" s="35">
        <f>SUM(J6:J79)</f>
        <v>33725</v>
      </c>
      <c r="K5" s="35">
        <f t="shared" ref="K5:T5" si="0">SUM(K6:K79)</f>
        <v>3843</v>
      </c>
      <c r="L5" s="35">
        <f t="shared" si="0"/>
        <v>2467</v>
      </c>
      <c r="M5" s="35">
        <f t="shared" si="0"/>
        <v>2019</v>
      </c>
      <c r="N5" s="35">
        <f t="shared" si="0"/>
        <v>346</v>
      </c>
      <c r="O5" s="35">
        <f t="shared" si="0"/>
        <v>71</v>
      </c>
      <c r="P5" s="35">
        <f t="shared" si="0"/>
        <v>17</v>
      </c>
      <c r="Q5" s="35">
        <f t="shared" si="0"/>
        <v>8235</v>
      </c>
      <c r="R5" s="35">
        <f t="shared" si="0"/>
        <v>3763</v>
      </c>
      <c r="S5" s="35">
        <f t="shared" si="0"/>
        <v>128</v>
      </c>
      <c r="T5" s="35">
        <f t="shared" si="0"/>
        <v>217</v>
      </c>
      <c r="U5" s="34"/>
      <c r="V5" s="43"/>
    </row>
    <row r="6" s="4" customFormat="1" ht="232" customHeight="1" spans="1:22">
      <c r="A6" s="21">
        <f>SUBTOTAL(103,$D$6:D6)</f>
        <v>1</v>
      </c>
      <c r="B6" s="22" t="s">
        <v>26</v>
      </c>
      <c r="C6" s="22">
        <v>2025</v>
      </c>
      <c r="D6" s="22" t="s">
        <v>27</v>
      </c>
      <c r="E6" s="22" t="s">
        <v>28</v>
      </c>
      <c r="F6" s="22" t="s">
        <v>29</v>
      </c>
      <c r="G6" s="22" t="s">
        <v>30</v>
      </c>
      <c r="H6" s="22" t="s">
        <v>31</v>
      </c>
      <c r="I6" s="36">
        <f>J6+K6+L6+M6+N6+O6+P6+Q6+R6+S6+T6</f>
        <v>1199.608</v>
      </c>
      <c r="J6" s="36">
        <v>0</v>
      </c>
      <c r="K6" s="36">
        <v>0</v>
      </c>
      <c r="L6" s="36"/>
      <c r="M6" s="36">
        <v>1199.608</v>
      </c>
      <c r="N6" s="36">
        <v>0</v>
      </c>
      <c r="O6" s="36"/>
      <c r="P6" s="36"/>
      <c r="Q6" s="36">
        <v>0</v>
      </c>
      <c r="R6" s="36">
        <v>0</v>
      </c>
      <c r="S6" s="36"/>
      <c r="T6" s="36"/>
      <c r="U6" s="39" t="s">
        <v>32</v>
      </c>
      <c r="V6" s="39" t="s">
        <v>32</v>
      </c>
    </row>
    <row r="7" s="4" customFormat="1" ht="230" customHeight="1" spans="1:22">
      <c r="A7" s="23">
        <f>SUBTOTAL(103,$D$6:D7)</f>
        <v>2</v>
      </c>
      <c r="B7" s="22" t="s">
        <v>33</v>
      </c>
      <c r="C7" s="22">
        <v>2025</v>
      </c>
      <c r="D7" s="22" t="s">
        <v>34</v>
      </c>
      <c r="E7" s="22" t="s">
        <v>28</v>
      </c>
      <c r="F7" s="22" t="s">
        <v>35</v>
      </c>
      <c r="G7" s="22" t="s">
        <v>36</v>
      </c>
      <c r="H7" s="22" t="s">
        <v>37</v>
      </c>
      <c r="I7" s="36">
        <f>J7+K7+L7+M7+N7+O7+P7+Q7+R7+S7+T7</f>
        <v>6500</v>
      </c>
      <c r="J7" s="36">
        <v>6500</v>
      </c>
      <c r="K7" s="36">
        <v>0</v>
      </c>
      <c r="L7" s="36"/>
      <c r="M7" s="36"/>
      <c r="N7" s="36">
        <v>0</v>
      </c>
      <c r="O7" s="36"/>
      <c r="P7" s="36"/>
      <c r="Q7" s="36">
        <v>0</v>
      </c>
      <c r="R7" s="36">
        <v>0</v>
      </c>
      <c r="S7" s="36"/>
      <c r="T7" s="36"/>
      <c r="U7" s="39" t="s">
        <v>32</v>
      </c>
      <c r="V7" s="39" t="s">
        <v>32</v>
      </c>
    </row>
    <row r="8" s="4" customFormat="1" ht="208" customHeight="1" spans="1:22">
      <c r="A8" s="23">
        <f>SUBTOTAL(103,$D$6:D8)</f>
        <v>3</v>
      </c>
      <c r="B8" s="22" t="s">
        <v>38</v>
      </c>
      <c r="C8" s="22">
        <v>2025</v>
      </c>
      <c r="D8" s="22" t="s">
        <v>39</v>
      </c>
      <c r="E8" s="22" t="s">
        <v>28</v>
      </c>
      <c r="F8" s="22" t="s">
        <v>29</v>
      </c>
      <c r="G8" s="22" t="s">
        <v>40</v>
      </c>
      <c r="H8" s="22" t="s">
        <v>41</v>
      </c>
      <c r="I8" s="36">
        <f>J8+K8+L8+M8+N8+O8+P8+Q8+R8+S8+T8</f>
        <v>500</v>
      </c>
      <c r="J8" s="36">
        <v>500</v>
      </c>
      <c r="K8" s="36">
        <v>0</v>
      </c>
      <c r="L8" s="36"/>
      <c r="M8" s="36"/>
      <c r="N8" s="36">
        <v>0</v>
      </c>
      <c r="O8" s="36"/>
      <c r="P8" s="36"/>
      <c r="Q8" s="36">
        <v>0</v>
      </c>
      <c r="R8" s="36">
        <v>0</v>
      </c>
      <c r="S8" s="36"/>
      <c r="T8" s="36"/>
      <c r="U8" s="39" t="s">
        <v>32</v>
      </c>
      <c r="V8" s="39" t="s">
        <v>32</v>
      </c>
    </row>
    <row r="9" s="4" customFormat="1" ht="183" customHeight="1" spans="1:22">
      <c r="A9" s="23">
        <f>SUBTOTAL(103,$D$6:D9)</f>
        <v>4</v>
      </c>
      <c r="B9" s="22" t="s">
        <v>42</v>
      </c>
      <c r="C9" s="22">
        <v>2025</v>
      </c>
      <c r="D9" s="22" t="s">
        <v>43</v>
      </c>
      <c r="E9" s="22" t="s">
        <v>28</v>
      </c>
      <c r="F9" s="22" t="s">
        <v>35</v>
      </c>
      <c r="G9" s="22" t="s">
        <v>36</v>
      </c>
      <c r="H9" s="22" t="s">
        <v>44</v>
      </c>
      <c r="I9" s="36">
        <f>J9+K9+L9+M9+N9+O9+P9+Q9+R9+S9+T9</f>
        <v>3157.86</v>
      </c>
      <c r="J9" s="36">
        <v>1939.182297</v>
      </c>
      <c r="K9" s="36">
        <v>0</v>
      </c>
      <c r="L9" s="36"/>
      <c r="M9" s="36"/>
      <c r="N9" s="36">
        <v>0</v>
      </c>
      <c r="O9" s="36"/>
      <c r="P9" s="36"/>
      <c r="Q9" s="36">
        <v>1218.677703</v>
      </c>
      <c r="R9" s="36">
        <v>0</v>
      </c>
      <c r="S9" s="36"/>
      <c r="T9" s="36"/>
      <c r="U9" s="39" t="s">
        <v>45</v>
      </c>
      <c r="V9" s="39" t="s">
        <v>45</v>
      </c>
    </row>
    <row r="10" s="5" customFormat="1" ht="385" customHeight="1" spans="1:22">
      <c r="A10" s="21">
        <f>SUBTOTAL(103,$D$6:D10)</f>
        <v>5</v>
      </c>
      <c r="B10" s="22" t="s">
        <v>46</v>
      </c>
      <c r="C10" s="22">
        <v>2025</v>
      </c>
      <c r="D10" s="22" t="s">
        <v>47</v>
      </c>
      <c r="E10" s="22" t="s">
        <v>48</v>
      </c>
      <c r="F10" s="22" t="s">
        <v>49</v>
      </c>
      <c r="G10" s="22" t="s">
        <v>40</v>
      </c>
      <c r="H10" s="22" t="s">
        <v>50</v>
      </c>
      <c r="I10" s="36">
        <f t="shared" ref="I10:I18" si="1">J10+K10+L10+M10+N10+O10+P10+Q10+R10+S10+T10</f>
        <v>400</v>
      </c>
      <c r="J10" s="37">
        <v>400</v>
      </c>
      <c r="K10" s="37">
        <v>0</v>
      </c>
      <c r="L10" s="37"/>
      <c r="M10" s="37"/>
      <c r="N10" s="37">
        <v>0</v>
      </c>
      <c r="O10" s="37"/>
      <c r="P10" s="37"/>
      <c r="Q10" s="37">
        <v>0</v>
      </c>
      <c r="R10" s="37">
        <v>0</v>
      </c>
      <c r="S10" s="37">
        <v>0</v>
      </c>
      <c r="T10" s="37">
        <v>0</v>
      </c>
      <c r="U10" s="39" t="s">
        <v>51</v>
      </c>
      <c r="V10" s="44" t="s">
        <v>32</v>
      </c>
    </row>
    <row r="11" s="5" customFormat="1" ht="182" customHeight="1" spans="1:22">
      <c r="A11" s="21">
        <f>SUBTOTAL(103,$D$6:D11)</f>
        <v>6</v>
      </c>
      <c r="B11" s="22" t="s">
        <v>52</v>
      </c>
      <c r="C11" s="22">
        <v>2025</v>
      </c>
      <c r="D11" s="22" t="s">
        <v>53</v>
      </c>
      <c r="E11" s="22" t="s">
        <v>28</v>
      </c>
      <c r="F11" s="22" t="s">
        <v>54</v>
      </c>
      <c r="G11" s="22" t="s">
        <v>55</v>
      </c>
      <c r="H11" s="22" t="s">
        <v>56</v>
      </c>
      <c r="I11" s="36">
        <f t="shared" si="1"/>
        <v>126</v>
      </c>
      <c r="J11" s="37">
        <v>126</v>
      </c>
      <c r="K11" s="37">
        <v>0</v>
      </c>
      <c r="L11" s="37"/>
      <c r="M11" s="37"/>
      <c r="N11" s="37">
        <v>0</v>
      </c>
      <c r="O11" s="37"/>
      <c r="P11" s="37"/>
      <c r="Q11" s="37">
        <v>0</v>
      </c>
      <c r="R11" s="37">
        <v>0</v>
      </c>
      <c r="S11" s="37"/>
      <c r="T11" s="37"/>
      <c r="U11" s="39" t="s">
        <v>57</v>
      </c>
      <c r="V11" s="44" t="s">
        <v>32</v>
      </c>
    </row>
    <row r="12" s="5" customFormat="1" ht="265" customHeight="1" spans="1:22">
      <c r="A12" s="21">
        <f>SUBTOTAL(103,$D$6:D12)</f>
        <v>7</v>
      </c>
      <c r="B12" s="22" t="s">
        <v>58</v>
      </c>
      <c r="C12" s="22">
        <v>2025</v>
      </c>
      <c r="D12" s="22" t="s">
        <v>59</v>
      </c>
      <c r="E12" s="22" t="s">
        <v>28</v>
      </c>
      <c r="F12" s="22" t="s">
        <v>60</v>
      </c>
      <c r="G12" s="22" t="s">
        <v>61</v>
      </c>
      <c r="H12" s="24" t="s">
        <v>62</v>
      </c>
      <c r="I12" s="36">
        <f t="shared" si="1"/>
        <v>710</v>
      </c>
      <c r="J12" s="37">
        <v>710</v>
      </c>
      <c r="K12" s="37">
        <v>0</v>
      </c>
      <c r="L12" s="37"/>
      <c r="M12" s="37"/>
      <c r="N12" s="37">
        <v>0</v>
      </c>
      <c r="O12" s="37"/>
      <c r="P12" s="37"/>
      <c r="Q12" s="37">
        <v>0</v>
      </c>
      <c r="R12" s="37">
        <v>0</v>
      </c>
      <c r="S12" s="37"/>
      <c r="T12" s="37"/>
      <c r="U12" s="39" t="s">
        <v>51</v>
      </c>
      <c r="V12" s="44" t="s">
        <v>32</v>
      </c>
    </row>
    <row r="13" s="5" customFormat="1" ht="258" customHeight="1" spans="1:22">
      <c r="A13" s="21">
        <f>SUBTOTAL(103,$D$6:D13)</f>
        <v>8</v>
      </c>
      <c r="B13" s="22" t="s">
        <v>63</v>
      </c>
      <c r="C13" s="22">
        <v>2025</v>
      </c>
      <c r="D13" s="22" t="s">
        <v>64</v>
      </c>
      <c r="E13" s="22" t="s">
        <v>28</v>
      </c>
      <c r="F13" s="22" t="s">
        <v>65</v>
      </c>
      <c r="G13" s="22" t="s">
        <v>61</v>
      </c>
      <c r="H13" s="24" t="s">
        <v>66</v>
      </c>
      <c r="I13" s="36">
        <f t="shared" si="1"/>
        <v>991</v>
      </c>
      <c r="J13" s="37">
        <v>991</v>
      </c>
      <c r="K13" s="37">
        <v>0</v>
      </c>
      <c r="L13" s="37"/>
      <c r="M13" s="37"/>
      <c r="N13" s="37">
        <v>0</v>
      </c>
      <c r="O13" s="37"/>
      <c r="P13" s="37"/>
      <c r="Q13" s="37">
        <v>0</v>
      </c>
      <c r="R13" s="37">
        <v>0</v>
      </c>
      <c r="S13" s="37"/>
      <c r="T13" s="37"/>
      <c r="U13" s="39" t="s">
        <v>67</v>
      </c>
      <c r="V13" s="44" t="s">
        <v>32</v>
      </c>
    </row>
    <row r="14" s="5" customFormat="1" ht="220" customHeight="1" spans="1:22">
      <c r="A14" s="21">
        <f>SUBTOTAL(103,$D$6:D14)</f>
        <v>9</v>
      </c>
      <c r="B14" s="22" t="s">
        <v>68</v>
      </c>
      <c r="C14" s="22">
        <v>2025</v>
      </c>
      <c r="D14" s="22" t="s">
        <v>69</v>
      </c>
      <c r="E14" s="22" t="s">
        <v>28</v>
      </c>
      <c r="F14" s="22" t="s">
        <v>70</v>
      </c>
      <c r="G14" s="22" t="s">
        <v>40</v>
      </c>
      <c r="H14" s="22" t="s">
        <v>71</v>
      </c>
      <c r="I14" s="36">
        <f t="shared" si="1"/>
        <v>2000</v>
      </c>
      <c r="J14" s="37">
        <v>2000</v>
      </c>
      <c r="K14" s="37">
        <v>0</v>
      </c>
      <c r="L14" s="37"/>
      <c r="M14" s="37"/>
      <c r="N14" s="37">
        <v>0</v>
      </c>
      <c r="O14" s="37"/>
      <c r="P14" s="37"/>
      <c r="Q14" s="37">
        <v>0</v>
      </c>
      <c r="R14" s="37">
        <v>0</v>
      </c>
      <c r="S14" s="37"/>
      <c r="T14" s="37"/>
      <c r="U14" s="39" t="s">
        <v>72</v>
      </c>
      <c r="V14" s="44" t="s">
        <v>32</v>
      </c>
    </row>
    <row r="15" s="5" customFormat="1" ht="178" customHeight="1" spans="1:22">
      <c r="A15" s="21">
        <f>SUBTOTAL(103,$D$6:D15)</f>
        <v>10</v>
      </c>
      <c r="B15" s="22" t="s">
        <v>73</v>
      </c>
      <c r="C15" s="22">
        <v>2025</v>
      </c>
      <c r="D15" s="22" t="s">
        <v>74</v>
      </c>
      <c r="E15" s="22" t="s">
        <v>28</v>
      </c>
      <c r="F15" s="22" t="s">
        <v>75</v>
      </c>
      <c r="G15" s="22" t="s">
        <v>40</v>
      </c>
      <c r="H15" s="22" t="s">
        <v>76</v>
      </c>
      <c r="I15" s="36">
        <f t="shared" si="1"/>
        <v>2160</v>
      </c>
      <c r="J15" s="37">
        <v>2070</v>
      </c>
      <c r="K15" s="37">
        <v>90</v>
      </c>
      <c r="L15" s="37"/>
      <c r="M15" s="37"/>
      <c r="N15" s="37">
        <v>0</v>
      </c>
      <c r="O15" s="37"/>
      <c r="P15" s="37"/>
      <c r="Q15" s="37">
        <v>0</v>
      </c>
      <c r="R15" s="37">
        <v>0</v>
      </c>
      <c r="S15" s="37">
        <v>0</v>
      </c>
      <c r="T15" s="37">
        <v>0</v>
      </c>
      <c r="U15" s="39" t="s">
        <v>77</v>
      </c>
      <c r="V15" s="44" t="s">
        <v>32</v>
      </c>
    </row>
    <row r="16" s="5" customFormat="1" ht="158" customHeight="1" spans="1:22">
      <c r="A16" s="21">
        <f>SUBTOTAL(103,$D$6:D16)</f>
        <v>11</v>
      </c>
      <c r="B16" s="22" t="s">
        <v>78</v>
      </c>
      <c r="C16" s="22">
        <v>2025</v>
      </c>
      <c r="D16" s="22" t="s">
        <v>79</v>
      </c>
      <c r="E16" s="22" t="s">
        <v>28</v>
      </c>
      <c r="F16" s="22" t="s">
        <v>80</v>
      </c>
      <c r="G16" s="22" t="s">
        <v>81</v>
      </c>
      <c r="H16" s="22" t="s">
        <v>82</v>
      </c>
      <c r="I16" s="36">
        <f t="shared" si="1"/>
        <v>380</v>
      </c>
      <c r="J16" s="37">
        <v>0</v>
      </c>
      <c r="K16" s="37">
        <v>0</v>
      </c>
      <c r="L16" s="37"/>
      <c r="M16" s="37">
        <v>380</v>
      </c>
      <c r="N16" s="37">
        <v>0</v>
      </c>
      <c r="O16" s="37"/>
      <c r="P16" s="37"/>
      <c r="Q16" s="37">
        <v>0</v>
      </c>
      <c r="R16" s="37">
        <v>0</v>
      </c>
      <c r="S16" s="37">
        <v>0</v>
      </c>
      <c r="T16" s="37">
        <v>0</v>
      </c>
      <c r="U16" s="39" t="s">
        <v>57</v>
      </c>
      <c r="V16" s="44" t="s">
        <v>32</v>
      </c>
    </row>
    <row r="17" s="5" customFormat="1" ht="177" customHeight="1" spans="1:22">
      <c r="A17" s="21">
        <f>SUBTOTAL(103,$D$6:D17)</f>
        <v>12</v>
      </c>
      <c r="B17" s="22" t="s">
        <v>83</v>
      </c>
      <c r="C17" s="22">
        <v>2025</v>
      </c>
      <c r="D17" s="22" t="s">
        <v>84</v>
      </c>
      <c r="E17" s="22" t="s">
        <v>28</v>
      </c>
      <c r="F17" s="22" t="s">
        <v>85</v>
      </c>
      <c r="G17" s="22" t="s">
        <v>61</v>
      </c>
      <c r="H17" s="22" t="s">
        <v>86</v>
      </c>
      <c r="I17" s="36">
        <f t="shared" si="1"/>
        <v>486</v>
      </c>
      <c r="J17" s="37">
        <v>460</v>
      </c>
      <c r="K17" s="37">
        <v>26</v>
      </c>
      <c r="L17" s="37"/>
      <c r="M17" s="37"/>
      <c r="N17" s="37">
        <v>0</v>
      </c>
      <c r="O17" s="37"/>
      <c r="P17" s="37"/>
      <c r="Q17" s="37">
        <v>0</v>
      </c>
      <c r="R17" s="37">
        <v>0</v>
      </c>
      <c r="S17" s="37">
        <v>0</v>
      </c>
      <c r="T17" s="37">
        <v>0</v>
      </c>
      <c r="U17" s="39" t="s">
        <v>72</v>
      </c>
      <c r="V17" s="44" t="s">
        <v>32</v>
      </c>
    </row>
    <row r="18" s="5" customFormat="1" ht="149" customHeight="1" spans="1:22">
      <c r="A18" s="21">
        <f>SUBTOTAL(103,$D$6:D18)</f>
        <v>13</v>
      </c>
      <c r="B18" s="22" t="s">
        <v>87</v>
      </c>
      <c r="C18" s="22">
        <v>2025</v>
      </c>
      <c r="D18" s="22" t="s">
        <v>88</v>
      </c>
      <c r="E18" s="22" t="s">
        <v>28</v>
      </c>
      <c r="F18" s="22" t="s">
        <v>89</v>
      </c>
      <c r="G18" s="22" t="s">
        <v>90</v>
      </c>
      <c r="H18" s="22" t="s">
        <v>91</v>
      </c>
      <c r="I18" s="36">
        <f t="shared" si="1"/>
        <v>585</v>
      </c>
      <c r="J18" s="37">
        <v>0</v>
      </c>
      <c r="K18" s="37">
        <v>585</v>
      </c>
      <c r="L18" s="37"/>
      <c r="M18" s="37"/>
      <c r="N18" s="37">
        <v>0</v>
      </c>
      <c r="O18" s="37"/>
      <c r="P18" s="37"/>
      <c r="Q18" s="37">
        <v>0</v>
      </c>
      <c r="R18" s="37">
        <v>0</v>
      </c>
      <c r="S18" s="37">
        <v>0</v>
      </c>
      <c r="T18" s="37">
        <v>0</v>
      </c>
      <c r="U18" s="39" t="s">
        <v>72</v>
      </c>
      <c r="V18" s="44" t="s">
        <v>32</v>
      </c>
    </row>
    <row r="19" s="4" customFormat="1" ht="169" customHeight="1" spans="1:22">
      <c r="A19" s="23">
        <f>SUBTOTAL(103,$D$6:D19)</f>
        <v>14</v>
      </c>
      <c r="B19" s="22" t="s">
        <v>92</v>
      </c>
      <c r="C19" s="22">
        <v>2025</v>
      </c>
      <c r="D19" s="22" t="s">
        <v>93</v>
      </c>
      <c r="E19" s="22" t="s">
        <v>28</v>
      </c>
      <c r="F19" s="22" t="s">
        <v>94</v>
      </c>
      <c r="G19" s="22" t="s">
        <v>61</v>
      </c>
      <c r="H19" s="22" t="s">
        <v>95</v>
      </c>
      <c r="I19" s="36">
        <f t="shared" ref="I19:I29" si="2">J19+K19+L19+M19+N19+O19+P19+Q19+R19+S19+T19</f>
        <v>45</v>
      </c>
      <c r="J19" s="36">
        <v>45</v>
      </c>
      <c r="K19" s="36">
        <v>0</v>
      </c>
      <c r="L19" s="36"/>
      <c r="M19" s="36"/>
      <c r="N19" s="36">
        <v>0</v>
      </c>
      <c r="O19" s="36"/>
      <c r="P19" s="36"/>
      <c r="Q19" s="36">
        <v>0</v>
      </c>
      <c r="R19" s="36">
        <v>0</v>
      </c>
      <c r="S19" s="36">
        <v>0</v>
      </c>
      <c r="T19" s="36">
        <v>0</v>
      </c>
      <c r="U19" s="39" t="s">
        <v>96</v>
      </c>
      <c r="V19" s="39" t="s">
        <v>32</v>
      </c>
    </row>
    <row r="20" s="4" customFormat="1" ht="297" customHeight="1" spans="1:22">
      <c r="A20" s="23">
        <f>SUBTOTAL(103,$D$6:D20)</f>
        <v>15</v>
      </c>
      <c r="B20" s="22" t="s">
        <v>97</v>
      </c>
      <c r="C20" s="22">
        <v>2025</v>
      </c>
      <c r="D20" s="22" t="s">
        <v>98</v>
      </c>
      <c r="E20" s="22" t="s">
        <v>28</v>
      </c>
      <c r="F20" s="22" t="s">
        <v>99</v>
      </c>
      <c r="G20" s="22" t="s">
        <v>55</v>
      </c>
      <c r="H20" s="22" t="s">
        <v>100</v>
      </c>
      <c r="I20" s="36">
        <f t="shared" si="2"/>
        <v>2900</v>
      </c>
      <c r="J20" s="36">
        <v>2900</v>
      </c>
      <c r="K20" s="36">
        <v>0</v>
      </c>
      <c r="L20" s="36"/>
      <c r="M20" s="36"/>
      <c r="N20" s="36">
        <v>0</v>
      </c>
      <c r="O20" s="36"/>
      <c r="P20" s="36"/>
      <c r="Q20" s="36">
        <v>0</v>
      </c>
      <c r="R20" s="36">
        <v>0</v>
      </c>
      <c r="S20" s="36">
        <v>0</v>
      </c>
      <c r="T20" s="36">
        <v>0</v>
      </c>
      <c r="U20" s="39" t="s">
        <v>101</v>
      </c>
      <c r="V20" s="39" t="s">
        <v>32</v>
      </c>
    </row>
    <row r="21" s="4" customFormat="1" ht="205" customHeight="1" spans="1:22">
      <c r="A21" s="23">
        <f>SUBTOTAL(103,$D$6:D21)</f>
        <v>16</v>
      </c>
      <c r="B21" s="22" t="s">
        <v>102</v>
      </c>
      <c r="C21" s="22">
        <v>2025</v>
      </c>
      <c r="D21" s="22" t="s">
        <v>103</v>
      </c>
      <c r="E21" s="22" t="s">
        <v>28</v>
      </c>
      <c r="F21" s="22" t="s">
        <v>104</v>
      </c>
      <c r="G21" s="22" t="s">
        <v>105</v>
      </c>
      <c r="H21" s="22" t="s">
        <v>106</v>
      </c>
      <c r="I21" s="36">
        <f t="shared" si="2"/>
        <v>4560</v>
      </c>
      <c r="J21" s="36">
        <v>4104</v>
      </c>
      <c r="K21" s="36">
        <v>456</v>
      </c>
      <c r="L21" s="38"/>
      <c r="M21" s="36"/>
      <c r="N21" s="36">
        <v>0</v>
      </c>
      <c r="O21" s="36"/>
      <c r="P21" s="36"/>
      <c r="Q21" s="36">
        <v>0</v>
      </c>
      <c r="R21" s="36">
        <v>0</v>
      </c>
      <c r="S21" s="36">
        <v>0</v>
      </c>
      <c r="T21" s="36">
        <v>0</v>
      </c>
      <c r="U21" s="39" t="s">
        <v>77</v>
      </c>
      <c r="V21" s="39" t="s">
        <v>32</v>
      </c>
    </row>
    <row r="22" s="4" customFormat="1" ht="137" customHeight="1" spans="1:22">
      <c r="A22" s="23">
        <f>SUBTOTAL(103,$D$6:D22)</f>
        <v>17</v>
      </c>
      <c r="B22" s="22" t="s">
        <v>107</v>
      </c>
      <c r="C22" s="22">
        <v>2025</v>
      </c>
      <c r="D22" s="22" t="s">
        <v>108</v>
      </c>
      <c r="E22" s="22" t="s">
        <v>28</v>
      </c>
      <c r="F22" s="22" t="s">
        <v>109</v>
      </c>
      <c r="G22" s="22" t="s">
        <v>55</v>
      </c>
      <c r="H22" s="22" t="s">
        <v>110</v>
      </c>
      <c r="I22" s="36">
        <f t="shared" si="2"/>
        <v>41.85</v>
      </c>
      <c r="J22" s="36">
        <v>0</v>
      </c>
      <c r="K22" s="36">
        <v>0</v>
      </c>
      <c r="L22" s="36"/>
      <c r="M22" s="36"/>
      <c r="N22" s="36">
        <v>0</v>
      </c>
      <c r="O22" s="36"/>
      <c r="P22" s="36"/>
      <c r="Q22" s="36">
        <v>0</v>
      </c>
      <c r="R22" s="36">
        <v>0</v>
      </c>
      <c r="S22" s="36">
        <v>0</v>
      </c>
      <c r="T22" s="36">
        <v>41.85</v>
      </c>
      <c r="U22" s="39" t="s">
        <v>111</v>
      </c>
      <c r="V22" s="39" t="s">
        <v>32</v>
      </c>
    </row>
    <row r="23" s="4" customFormat="1" ht="193" customHeight="1" spans="1:22">
      <c r="A23" s="23">
        <f>SUBTOTAL(103,$D$6:D23)</f>
        <v>18</v>
      </c>
      <c r="B23" s="22" t="s">
        <v>112</v>
      </c>
      <c r="C23" s="22">
        <v>2025</v>
      </c>
      <c r="D23" s="22" t="s">
        <v>113</v>
      </c>
      <c r="E23" s="22" t="s">
        <v>28</v>
      </c>
      <c r="F23" s="22" t="s">
        <v>114</v>
      </c>
      <c r="G23" s="22" t="s">
        <v>55</v>
      </c>
      <c r="H23" s="22" t="s">
        <v>115</v>
      </c>
      <c r="I23" s="36">
        <f t="shared" si="2"/>
        <v>17.05</v>
      </c>
      <c r="J23" s="36">
        <v>0</v>
      </c>
      <c r="K23" s="36">
        <v>0</v>
      </c>
      <c r="L23" s="36"/>
      <c r="M23" s="36"/>
      <c r="N23" s="36">
        <v>0</v>
      </c>
      <c r="O23" s="36"/>
      <c r="P23" s="36"/>
      <c r="Q23" s="36">
        <v>0</v>
      </c>
      <c r="R23" s="36">
        <v>0</v>
      </c>
      <c r="S23" s="36">
        <v>0</v>
      </c>
      <c r="T23" s="36">
        <v>17.05</v>
      </c>
      <c r="U23" s="39" t="s">
        <v>116</v>
      </c>
      <c r="V23" s="39" t="s">
        <v>32</v>
      </c>
    </row>
    <row r="24" s="4" customFormat="1" ht="166" customHeight="1" spans="1:22">
      <c r="A24" s="23">
        <f>SUBTOTAL(103,$D$6:D24)</f>
        <v>19</v>
      </c>
      <c r="B24" s="22" t="s">
        <v>117</v>
      </c>
      <c r="C24" s="22">
        <v>2025</v>
      </c>
      <c r="D24" s="22" t="s">
        <v>118</v>
      </c>
      <c r="E24" s="22" t="s">
        <v>28</v>
      </c>
      <c r="F24" s="22" t="s">
        <v>119</v>
      </c>
      <c r="G24" s="22" t="s">
        <v>55</v>
      </c>
      <c r="H24" s="22" t="s">
        <v>120</v>
      </c>
      <c r="I24" s="36">
        <f t="shared" si="2"/>
        <v>43.4</v>
      </c>
      <c r="J24" s="36">
        <v>0</v>
      </c>
      <c r="K24" s="36">
        <v>0</v>
      </c>
      <c r="L24" s="36"/>
      <c r="M24" s="36"/>
      <c r="N24" s="36">
        <v>0</v>
      </c>
      <c r="O24" s="36"/>
      <c r="P24" s="36"/>
      <c r="Q24" s="36">
        <v>0</v>
      </c>
      <c r="R24" s="36">
        <v>0</v>
      </c>
      <c r="S24" s="36">
        <v>0</v>
      </c>
      <c r="T24" s="36">
        <v>43.4</v>
      </c>
      <c r="U24" s="39" t="s">
        <v>57</v>
      </c>
      <c r="V24" s="39" t="s">
        <v>32</v>
      </c>
    </row>
    <row r="25" s="4" customFormat="1" ht="241" customHeight="1" spans="1:22">
      <c r="A25" s="23">
        <f>SUBTOTAL(103,$D$6:D25)</f>
        <v>20</v>
      </c>
      <c r="B25" s="22" t="s">
        <v>121</v>
      </c>
      <c r="C25" s="22">
        <v>2025</v>
      </c>
      <c r="D25" s="22" t="s">
        <v>122</v>
      </c>
      <c r="E25" s="22" t="s">
        <v>28</v>
      </c>
      <c r="F25" s="22" t="s">
        <v>123</v>
      </c>
      <c r="G25" s="22" t="s">
        <v>55</v>
      </c>
      <c r="H25" s="22" t="s">
        <v>124</v>
      </c>
      <c r="I25" s="36">
        <f t="shared" si="2"/>
        <v>40.3</v>
      </c>
      <c r="J25" s="36">
        <v>0</v>
      </c>
      <c r="K25" s="36">
        <v>0</v>
      </c>
      <c r="L25" s="36"/>
      <c r="M25" s="36"/>
      <c r="N25" s="36">
        <v>0</v>
      </c>
      <c r="O25" s="36"/>
      <c r="P25" s="36"/>
      <c r="Q25" s="36">
        <v>0</v>
      </c>
      <c r="R25" s="36">
        <v>0</v>
      </c>
      <c r="S25" s="36">
        <v>39.4</v>
      </c>
      <c r="T25" s="36">
        <v>0.899999999999999</v>
      </c>
      <c r="U25" s="39" t="s">
        <v>125</v>
      </c>
      <c r="V25" s="39" t="s">
        <v>32</v>
      </c>
    </row>
    <row r="26" s="4" customFormat="1" ht="187" customHeight="1" spans="1:22">
      <c r="A26" s="23">
        <f>SUBTOTAL(103,$D$6:D26)</f>
        <v>21</v>
      </c>
      <c r="B26" s="22" t="s">
        <v>126</v>
      </c>
      <c r="C26" s="22">
        <v>2025</v>
      </c>
      <c r="D26" s="22" t="s">
        <v>127</v>
      </c>
      <c r="E26" s="22" t="s">
        <v>28</v>
      </c>
      <c r="F26" s="22" t="s">
        <v>128</v>
      </c>
      <c r="G26" s="22" t="s">
        <v>55</v>
      </c>
      <c r="H26" s="22" t="s">
        <v>129</v>
      </c>
      <c r="I26" s="36">
        <f t="shared" si="2"/>
        <v>41.85</v>
      </c>
      <c r="J26" s="36">
        <v>0</v>
      </c>
      <c r="K26" s="36">
        <v>0</v>
      </c>
      <c r="L26" s="36"/>
      <c r="M26" s="36"/>
      <c r="N26" s="36">
        <v>0</v>
      </c>
      <c r="O26" s="36"/>
      <c r="P26" s="36"/>
      <c r="Q26" s="36">
        <v>0</v>
      </c>
      <c r="R26" s="36">
        <v>0</v>
      </c>
      <c r="S26" s="36">
        <v>41.85</v>
      </c>
      <c r="T26" s="36">
        <v>0</v>
      </c>
      <c r="U26" s="39" t="s">
        <v>72</v>
      </c>
      <c r="V26" s="39" t="s">
        <v>32</v>
      </c>
    </row>
    <row r="27" s="4" customFormat="1" ht="178" customHeight="1" spans="1:22">
      <c r="A27" s="23">
        <f>SUBTOTAL(103,$D$6:D27)</f>
        <v>22</v>
      </c>
      <c r="B27" s="22" t="s">
        <v>130</v>
      </c>
      <c r="C27" s="22">
        <v>2025</v>
      </c>
      <c r="D27" s="22" t="s">
        <v>131</v>
      </c>
      <c r="E27" s="22" t="s">
        <v>28</v>
      </c>
      <c r="F27" s="22" t="s">
        <v>132</v>
      </c>
      <c r="G27" s="22" t="s">
        <v>55</v>
      </c>
      <c r="H27" s="22" t="s">
        <v>133</v>
      </c>
      <c r="I27" s="36">
        <f t="shared" si="2"/>
        <v>24.8</v>
      </c>
      <c r="J27" s="36">
        <v>0</v>
      </c>
      <c r="K27" s="36">
        <v>0</v>
      </c>
      <c r="L27" s="36"/>
      <c r="M27" s="36"/>
      <c r="N27" s="36">
        <v>0</v>
      </c>
      <c r="O27" s="36"/>
      <c r="P27" s="36"/>
      <c r="Q27" s="36">
        <v>0</v>
      </c>
      <c r="R27" s="36">
        <v>0</v>
      </c>
      <c r="S27" s="36">
        <v>24.8</v>
      </c>
      <c r="T27" s="36">
        <v>0</v>
      </c>
      <c r="U27" s="39" t="s">
        <v>134</v>
      </c>
      <c r="V27" s="39" t="s">
        <v>32</v>
      </c>
    </row>
    <row r="28" s="4" customFormat="1" ht="409" customHeight="1" spans="1:22">
      <c r="A28" s="23">
        <f>SUBTOTAL(103,$D$6:D28)</f>
        <v>23</v>
      </c>
      <c r="B28" s="22" t="s">
        <v>135</v>
      </c>
      <c r="C28" s="22">
        <v>2025</v>
      </c>
      <c r="D28" s="22" t="s">
        <v>136</v>
      </c>
      <c r="E28" s="22" t="s">
        <v>28</v>
      </c>
      <c r="F28" s="25" t="s">
        <v>137</v>
      </c>
      <c r="G28" s="22" t="s">
        <v>55</v>
      </c>
      <c r="H28" s="22" t="s">
        <v>138</v>
      </c>
      <c r="I28" s="36">
        <f t="shared" si="2"/>
        <v>43.6</v>
      </c>
      <c r="J28" s="36">
        <v>28.6</v>
      </c>
      <c r="K28" s="36">
        <v>0</v>
      </c>
      <c r="L28" s="36"/>
      <c r="M28" s="36"/>
      <c r="N28" s="36">
        <v>0</v>
      </c>
      <c r="O28" s="36"/>
      <c r="P28" s="36"/>
      <c r="Q28" s="36">
        <v>0</v>
      </c>
      <c r="R28" s="36">
        <v>0</v>
      </c>
      <c r="S28" s="36">
        <v>15</v>
      </c>
      <c r="T28" s="36">
        <v>0</v>
      </c>
      <c r="U28" s="39" t="s">
        <v>101</v>
      </c>
      <c r="V28" s="39" t="s">
        <v>32</v>
      </c>
    </row>
    <row r="29" s="4" customFormat="1" ht="288" customHeight="1" spans="1:22">
      <c r="A29" s="23">
        <f>SUBTOTAL(103,$D$6:D29)</f>
        <v>24</v>
      </c>
      <c r="B29" s="22" t="s">
        <v>139</v>
      </c>
      <c r="C29" s="22">
        <v>2025</v>
      </c>
      <c r="D29" s="22" t="s">
        <v>140</v>
      </c>
      <c r="E29" s="22" t="s">
        <v>141</v>
      </c>
      <c r="F29" s="22" t="s">
        <v>142</v>
      </c>
      <c r="G29" s="22" t="s">
        <v>55</v>
      </c>
      <c r="H29" s="22" t="s">
        <v>143</v>
      </c>
      <c r="I29" s="36">
        <f t="shared" si="2"/>
        <v>908.42</v>
      </c>
      <c r="J29" s="36">
        <v>908.42</v>
      </c>
      <c r="K29" s="36">
        <v>0</v>
      </c>
      <c r="L29" s="36"/>
      <c r="M29" s="36"/>
      <c r="N29" s="36">
        <v>0</v>
      </c>
      <c r="O29" s="36"/>
      <c r="P29" s="36"/>
      <c r="Q29" s="36">
        <v>0</v>
      </c>
      <c r="R29" s="36">
        <v>0</v>
      </c>
      <c r="S29" s="36">
        <v>0</v>
      </c>
      <c r="T29" s="36">
        <v>0</v>
      </c>
      <c r="U29" s="39" t="s">
        <v>144</v>
      </c>
      <c r="V29" s="39" t="s">
        <v>144</v>
      </c>
    </row>
    <row r="30" s="4" customFormat="1" ht="220" customHeight="1" spans="1:22">
      <c r="A30" s="23">
        <f>SUBTOTAL(103,$D$6:D30)</f>
        <v>25</v>
      </c>
      <c r="B30" s="22" t="s">
        <v>145</v>
      </c>
      <c r="C30" s="22">
        <v>2025</v>
      </c>
      <c r="D30" s="22" t="s">
        <v>146</v>
      </c>
      <c r="E30" s="22" t="s">
        <v>48</v>
      </c>
      <c r="F30" s="22" t="s">
        <v>147</v>
      </c>
      <c r="G30" s="22" t="s">
        <v>61</v>
      </c>
      <c r="H30" s="22" t="s">
        <v>148</v>
      </c>
      <c r="I30" s="36">
        <f t="shared" ref="I30:I37" si="3">J30+K30+L30+M30+N30+O30+P30+Q30+R30+S30+T30</f>
        <v>380</v>
      </c>
      <c r="J30" s="36">
        <v>380</v>
      </c>
      <c r="K30" s="36">
        <v>0</v>
      </c>
      <c r="L30" s="36"/>
      <c r="M30" s="36"/>
      <c r="N30" s="36">
        <v>0</v>
      </c>
      <c r="O30" s="36"/>
      <c r="P30" s="36"/>
      <c r="Q30" s="36">
        <v>0</v>
      </c>
      <c r="R30" s="36">
        <v>0</v>
      </c>
      <c r="S30" s="36">
        <v>0</v>
      </c>
      <c r="T30" s="36">
        <v>0</v>
      </c>
      <c r="U30" s="39" t="s">
        <v>134</v>
      </c>
      <c r="V30" s="39" t="s">
        <v>149</v>
      </c>
    </row>
    <row r="31" s="4" customFormat="1" ht="227" customHeight="1" spans="1:22">
      <c r="A31" s="23">
        <f>SUBTOTAL(103,$D$6:D31)</f>
        <v>26</v>
      </c>
      <c r="B31" s="22" t="s">
        <v>150</v>
      </c>
      <c r="C31" s="22">
        <v>2025</v>
      </c>
      <c r="D31" s="22" t="s">
        <v>151</v>
      </c>
      <c r="E31" s="22" t="s">
        <v>28</v>
      </c>
      <c r="F31" s="22" t="s">
        <v>152</v>
      </c>
      <c r="G31" s="22" t="s">
        <v>55</v>
      </c>
      <c r="H31" s="22" t="s">
        <v>153</v>
      </c>
      <c r="I31" s="36">
        <f t="shared" si="3"/>
        <v>100</v>
      </c>
      <c r="J31" s="36">
        <v>100</v>
      </c>
      <c r="K31" s="36">
        <v>0</v>
      </c>
      <c r="L31" s="36"/>
      <c r="M31" s="36"/>
      <c r="N31" s="36">
        <v>0</v>
      </c>
      <c r="O31" s="36"/>
      <c r="P31" s="36"/>
      <c r="Q31" s="36">
        <v>0</v>
      </c>
      <c r="R31" s="36">
        <v>0</v>
      </c>
      <c r="S31" s="36"/>
      <c r="T31" s="36"/>
      <c r="U31" s="39" t="s">
        <v>57</v>
      </c>
      <c r="V31" s="39" t="s">
        <v>149</v>
      </c>
    </row>
    <row r="32" s="4" customFormat="1" ht="238" customHeight="1" spans="1:22">
      <c r="A32" s="23">
        <f>SUBTOTAL(103,$D$6:D32)</f>
        <v>27</v>
      </c>
      <c r="B32" s="22" t="s">
        <v>154</v>
      </c>
      <c r="C32" s="22">
        <v>2025</v>
      </c>
      <c r="D32" s="22" t="s">
        <v>155</v>
      </c>
      <c r="E32" s="22" t="s">
        <v>28</v>
      </c>
      <c r="F32" s="22" t="s">
        <v>156</v>
      </c>
      <c r="G32" s="22" t="s">
        <v>55</v>
      </c>
      <c r="H32" s="22" t="s">
        <v>157</v>
      </c>
      <c r="I32" s="36">
        <f t="shared" si="3"/>
        <v>720</v>
      </c>
      <c r="J32" s="36">
        <v>720</v>
      </c>
      <c r="K32" s="36">
        <v>0</v>
      </c>
      <c r="L32" s="36"/>
      <c r="M32" s="36"/>
      <c r="N32" s="36">
        <v>0</v>
      </c>
      <c r="O32" s="36"/>
      <c r="P32" s="36"/>
      <c r="Q32" s="36">
        <v>0</v>
      </c>
      <c r="R32" s="36">
        <v>0</v>
      </c>
      <c r="S32" s="36"/>
      <c r="T32" s="36"/>
      <c r="U32" s="39" t="s">
        <v>116</v>
      </c>
      <c r="V32" s="39" t="s">
        <v>149</v>
      </c>
    </row>
    <row r="33" s="4" customFormat="1" ht="203" customHeight="1" spans="1:22">
      <c r="A33" s="23">
        <f>SUBTOTAL(103,$D$6:D33)</f>
        <v>28</v>
      </c>
      <c r="B33" s="22" t="s">
        <v>158</v>
      </c>
      <c r="C33" s="22">
        <v>2025</v>
      </c>
      <c r="D33" s="22" t="s">
        <v>159</v>
      </c>
      <c r="E33" s="22" t="s">
        <v>28</v>
      </c>
      <c r="F33" s="22" t="s">
        <v>160</v>
      </c>
      <c r="G33" s="22" t="s">
        <v>61</v>
      </c>
      <c r="H33" s="22" t="s">
        <v>161</v>
      </c>
      <c r="I33" s="36">
        <f t="shared" si="3"/>
        <v>626.890297</v>
      </c>
      <c r="J33" s="36">
        <v>626.890297</v>
      </c>
      <c r="K33" s="36">
        <v>0</v>
      </c>
      <c r="L33" s="36"/>
      <c r="M33" s="36"/>
      <c r="N33" s="36">
        <v>0</v>
      </c>
      <c r="O33" s="36"/>
      <c r="P33" s="36"/>
      <c r="Q33" s="36">
        <v>0</v>
      </c>
      <c r="R33" s="36">
        <v>0</v>
      </c>
      <c r="S33" s="36">
        <v>0</v>
      </c>
      <c r="T33" s="36">
        <v>0</v>
      </c>
      <c r="U33" s="39" t="s">
        <v>111</v>
      </c>
      <c r="V33" s="39" t="s">
        <v>149</v>
      </c>
    </row>
    <row r="34" s="4" customFormat="1" ht="141" customHeight="1" spans="1:22">
      <c r="A34" s="23">
        <f>SUBTOTAL(103,$D$6:D34)</f>
        <v>29</v>
      </c>
      <c r="B34" s="22" t="s">
        <v>162</v>
      </c>
      <c r="C34" s="22">
        <v>2025</v>
      </c>
      <c r="D34" s="22" t="s">
        <v>163</v>
      </c>
      <c r="E34" s="22" t="s">
        <v>28</v>
      </c>
      <c r="F34" s="22" t="s">
        <v>164</v>
      </c>
      <c r="G34" s="22" t="s">
        <v>55</v>
      </c>
      <c r="H34" s="26" t="s">
        <v>165</v>
      </c>
      <c r="I34" s="36">
        <f t="shared" si="3"/>
        <v>585</v>
      </c>
      <c r="J34" s="36">
        <v>147</v>
      </c>
      <c r="K34" s="36">
        <v>438</v>
      </c>
      <c r="L34" s="36"/>
      <c r="M34" s="36"/>
      <c r="N34" s="36">
        <v>0</v>
      </c>
      <c r="O34" s="36"/>
      <c r="P34" s="36"/>
      <c r="Q34" s="36">
        <v>0</v>
      </c>
      <c r="R34" s="36">
        <v>0</v>
      </c>
      <c r="S34" s="36"/>
      <c r="T34" s="36"/>
      <c r="U34" s="39" t="s">
        <v>57</v>
      </c>
      <c r="V34" s="39" t="s">
        <v>149</v>
      </c>
    </row>
    <row r="35" s="4" customFormat="1" ht="133" customHeight="1" spans="1:22">
      <c r="A35" s="23">
        <f>SUBTOTAL(103,$D$6:D35)</f>
        <v>30</v>
      </c>
      <c r="B35" s="22" t="s">
        <v>166</v>
      </c>
      <c r="C35" s="22">
        <v>2025</v>
      </c>
      <c r="D35" s="22" t="s">
        <v>167</v>
      </c>
      <c r="E35" s="22" t="s">
        <v>48</v>
      </c>
      <c r="F35" s="22" t="s">
        <v>168</v>
      </c>
      <c r="G35" s="22" t="s">
        <v>169</v>
      </c>
      <c r="H35" s="22" t="s">
        <v>170</v>
      </c>
      <c r="I35" s="36">
        <f t="shared" si="3"/>
        <v>358</v>
      </c>
      <c r="J35" s="36">
        <v>0</v>
      </c>
      <c r="K35" s="36">
        <v>358</v>
      </c>
      <c r="L35" s="36"/>
      <c r="M35" s="36"/>
      <c r="N35" s="36">
        <v>0</v>
      </c>
      <c r="O35" s="36"/>
      <c r="P35" s="36"/>
      <c r="Q35" s="36">
        <v>0</v>
      </c>
      <c r="R35" s="36">
        <v>0</v>
      </c>
      <c r="S35" s="36"/>
      <c r="T35" s="36"/>
      <c r="U35" s="39" t="s">
        <v>134</v>
      </c>
      <c r="V35" s="39" t="s">
        <v>149</v>
      </c>
    </row>
    <row r="36" s="4" customFormat="1" ht="225" customHeight="1" spans="1:22">
      <c r="A36" s="23">
        <f>SUBTOTAL(103,$D$6:D36)</f>
        <v>31</v>
      </c>
      <c r="B36" s="22" t="s">
        <v>171</v>
      </c>
      <c r="C36" s="22">
        <v>2025</v>
      </c>
      <c r="D36" s="22" t="s">
        <v>172</v>
      </c>
      <c r="E36" s="22" t="s">
        <v>28</v>
      </c>
      <c r="F36" s="22" t="s">
        <v>173</v>
      </c>
      <c r="G36" s="22" t="s">
        <v>90</v>
      </c>
      <c r="H36" s="22" t="s">
        <v>174</v>
      </c>
      <c r="I36" s="36">
        <f t="shared" si="3"/>
        <v>102</v>
      </c>
      <c r="J36" s="36">
        <v>0</v>
      </c>
      <c r="K36" s="36">
        <v>0</v>
      </c>
      <c r="L36" s="36"/>
      <c r="M36" s="36"/>
      <c r="N36" s="36">
        <v>0</v>
      </c>
      <c r="O36" s="36"/>
      <c r="P36" s="36"/>
      <c r="Q36" s="36">
        <v>102</v>
      </c>
      <c r="R36" s="36">
        <v>0</v>
      </c>
      <c r="S36" s="36"/>
      <c r="T36" s="36"/>
      <c r="U36" s="39" t="s">
        <v>125</v>
      </c>
      <c r="V36" s="39" t="s">
        <v>175</v>
      </c>
    </row>
    <row r="37" s="4" customFormat="1" ht="235" customHeight="1" spans="1:22">
      <c r="A37" s="23">
        <f>SUBTOTAL(103,$D$6:D37)</f>
        <v>32</v>
      </c>
      <c r="B37" s="22" t="s">
        <v>176</v>
      </c>
      <c r="C37" s="22">
        <v>2025</v>
      </c>
      <c r="D37" s="22" t="s">
        <v>177</v>
      </c>
      <c r="E37" s="22" t="s">
        <v>28</v>
      </c>
      <c r="F37" s="22" t="s">
        <v>178</v>
      </c>
      <c r="G37" s="22" t="s">
        <v>36</v>
      </c>
      <c r="H37" s="22" t="s">
        <v>179</v>
      </c>
      <c r="I37" s="36">
        <f t="shared" si="3"/>
        <v>390</v>
      </c>
      <c r="J37" s="36">
        <v>0</v>
      </c>
      <c r="K37" s="36">
        <v>0</v>
      </c>
      <c r="L37" s="36"/>
      <c r="M37" s="36">
        <v>390</v>
      </c>
      <c r="N37" s="36">
        <v>0</v>
      </c>
      <c r="O37" s="36"/>
      <c r="P37" s="36"/>
      <c r="Q37" s="36">
        <v>0</v>
      </c>
      <c r="R37" s="36">
        <v>0</v>
      </c>
      <c r="S37" s="36">
        <v>0</v>
      </c>
      <c r="T37" s="36">
        <v>0</v>
      </c>
      <c r="U37" s="39" t="s">
        <v>125</v>
      </c>
      <c r="V37" s="39" t="s">
        <v>180</v>
      </c>
    </row>
    <row r="38" s="4" customFormat="1" ht="292" customHeight="1" spans="1:22">
      <c r="A38" s="23">
        <f>SUBTOTAL(103,$D$6:D38)</f>
        <v>33</v>
      </c>
      <c r="B38" s="22" t="s">
        <v>181</v>
      </c>
      <c r="C38" s="22">
        <v>2025</v>
      </c>
      <c r="D38" s="22" t="s">
        <v>182</v>
      </c>
      <c r="E38" s="22" t="s">
        <v>28</v>
      </c>
      <c r="F38" s="22" t="s">
        <v>183</v>
      </c>
      <c r="G38" s="22" t="s">
        <v>55</v>
      </c>
      <c r="H38" s="22" t="s">
        <v>184</v>
      </c>
      <c r="I38" s="36">
        <f t="shared" ref="I38:I72" si="4">J38+K38+L38+M38+N38+O38+P38+Q38+R38+S38+T38</f>
        <v>1440</v>
      </c>
      <c r="J38" s="36">
        <v>0</v>
      </c>
      <c r="K38" s="36">
        <v>1440</v>
      </c>
      <c r="L38" s="36"/>
      <c r="M38" s="36"/>
      <c r="N38" s="36">
        <v>0</v>
      </c>
      <c r="O38" s="36"/>
      <c r="P38" s="36"/>
      <c r="Q38" s="36">
        <v>0</v>
      </c>
      <c r="R38" s="36">
        <v>0</v>
      </c>
      <c r="S38" s="36"/>
      <c r="T38" s="36"/>
      <c r="U38" s="39" t="s">
        <v>185</v>
      </c>
      <c r="V38" s="39" t="s">
        <v>185</v>
      </c>
    </row>
    <row r="39" s="4" customFormat="1" ht="176" customHeight="1" spans="1:22">
      <c r="A39" s="23">
        <f>SUBTOTAL(103,$D$6:D39)</f>
        <v>34</v>
      </c>
      <c r="B39" s="22" t="s">
        <v>186</v>
      </c>
      <c r="C39" s="22">
        <v>2025</v>
      </c>
      <c r="D39" s="22" t="s">
        <v>187</v>
      </c>
      <c r="E39" s="22" t="s">
        <v>28</v>
      </c>
      <c r="F39" s="22" t="s">
        <v>188</v>
      </c>
      <c r="G39" s="22" t="s">
        <v>55</v>
      </c>
      <c r="H39" s="22" t="s">
        <v>189</v>
      </c>
      <c r="I39" s="36">
        <f t="shared" si="4"/>
        <v>1354.505</v>
      </c>
      <c r="J39" s="36">
        <v>0</v>
      </c>
      <c r="K39" s="36">
        <v>0</v>
      </c>
      <c r="L39" s="36"/>
      <c r="M39" s="36"/>
      <c r="N39" s="36">
        <v>0</v>
      </c>
      <c r="O39" s="36"/>
      <c r="P39" s="36"/>
      <c r="Q39" s="36">
        <v>0</v>
      </c>
      <c r="R39" s="36">
        <v>1354.505</v>
      </c>
      <c r="S39" s="36"/>
      <c r="T39" s="36"/>
      <c r="U39" s="39" t="s">
        <v>185</v>
      </c>
      <c r="V39" s="39" t="s">
        <v>185</v>
      </c>
    </row>
    <row r="40" s="4" customFormat="1" ht="201" customHeight="1" spans="1:22">
      <c r="A40" s="23">
        <f>SUBTOTAL(103,$D$6:D40)</f>
        <v>35</v>
      </c>
      <c r="B40" s="22" t="s">
        <v>190</v>
      </c>
      <c r="C40" s="22">
        <v>2025</v>
      </c>
      <c r="D40" s="22" t="s">
        <v>191</v>
      </c>
      <c r="E40" s="22" t="s">
        <v>28</v>
      </c>
      <c r="F40" s="22" t="s">
        <v>192</v>
      </c>
      <c r="G40" s="22" t="s">
        <v>40</v>
      </c>
      <c r="H40" s="22" t="s">
        <v>193</v>
      </c>
      <c r="I40" s="36">
        <f t="shared" si="4"/>
        <v>170</v>
      </c>
      <c r="J40" s="36">
        <v>0</v>
      </c>
      <c r="K40" s="36">
        <v>0</v>
      </c>
      <c r="L40" s="36">
        <v>170</v>
      </c>
      <c r="M40" s="36"/>
      <c r="N40" s="36">
        <v>0</v>
      </c>
      <c r="O40" s="36"/>
      <c r="P40" s="36"/>
      <c r="Q40" s="36">
        <v>0</v>
      </c>
      <c r="R40" s="36">
        <v>0</v>
      </c>
      <c r="S40" s="36">
        <v>0</v>
      </c>
      <c r="T40" s="36">
        <v>0</v>
      </c>
      <c r="U40" s="39" t="s">
        <v>194</v>
      </c>
      <c r="V40" s="39" t="s">
        <v>195</v>
      </c>
    </row>
    <row r="41" s="4" customFormat="1" ht="192" customHeight="1" spans="1:22">
      <c r="A41" s="23">
        <f>SUBTOTAL(103,$D$6:D41)</f>
        <v>36</v>
      </c>
      <c r="B41" s="22" t="s">
        <v>196</v>
      </c>
      <c r="C41" s="22">
        <v>2025</v>
      </c>
      <c r="D41" s="22" t="s">
        <v>197</v>
      </c>
      <c r="E41" s="22" t="s">
        <v>28</v>
      </c>
      <c r="F41" s="22" t="s">
        <v>198</v>
      </c>
      <c r="G41" s="22" t="s">
        <v>55</v>
      </c>
      <c r="H41" s="22" t="s">
        <v>199</v>
      </c>
      <c r="I41" s="36">
        <f t="shared" si="4"/>
        <v>390</v>
      </c>
      <c r="J41" s="36">
        <v>0</v>
      </c>
      <c r="K41" s="36">
        <v>0</v>
      </c>
      <c r="L41" s="36">
        <v>390</v>
      </c>
      <c r="M41" s="36"/>
      <c r="N41" s="36">
        <v>0</v>
      </c>
      <c r="O41" s="36"/>
      <c r="P41" s="36"/>
      <c r="Q41" s="36">
        <v>0</v>
      </c>
      <c r="R41" s="36">
        <v>0</v>
      </c>
      <c r="S41" s="36">
        <v>0</v>
      </c>
      <c r="T41" s="36">
        <v>0</v>
      </c>
      <c r="U41" s="39" t="s">
        <v>125</v>
      </c>
      <c r="V41" s="39" t="s">
        <v>195</v>
      </c>
    </row>
    <row r="42" s="4" customFormat="1" ht="205" customHeight="1" spans="1:22">
      <c r="A42" s="23">
        <f>SUBTOTAL(103,$D$6:D42)</f>
        <v>37</v>
      </c>
      <c r="B42" s="22" t="s">
        <v>200</v>
      </c>
      <c r="C42" s="22">
        <v>2025</v>
      </c>
      <c r="D42" s="22" t="s">
        <v>201</v>
      </c>
      <c r="E42" s="22" t="s">
        <v>28</v>
      </c>
      <c r="F42" s="22" t="s">
        <v>202</v>
      </c>
      <c r="G42" s="22" t="s">
        <v>61</v>
      </c>
      <c r="H42" s="22" t="s">
        <v>203</v>
      </c>
      <c r="I42" s="36">
        <f t="shared" si="4"/>
        <v>390</v>
      </c>
      <c r="J42" s="36">
        <v>0</v>
      </c>
      <c r="K42" s="36">
        <v>0</v>
      </c>
      <c r="L42" s="36">
        <v>390</v>
      </c>
      <c r="M42" s="36"/>
      <c r="N42" s="36">
        <v>0</v>
      </c>
      <c r="O42" s="36"/>
      <c r="P42" s="36"/>
      <c r="Q42" s="36">
        <v>0</v>
      </c>
      <c r="R42" s="36">
        <v>0</v>
      </c>
      <c r="S42" s="36">
        <v>0</v>
      </c>
      <c r="T42" s="36">
        <v>0</v>
      </c>
      <c r="U42" s="39" t="s">
        <v>67</v>
      </c>
      <c r="V42" s="39" t="s">
        <v>195</v>
      </c>
    </row>
    <row r="43" s="4" customFormat="1" ht="202" customHeight="1" spans="1:22">
      <c r="A43" s="23">
        <f>SUBTOTAL(103,$D$6:D43)</f>
        <v>38</v>
      </c>
      <c r="B43" s="22" t="s">
        <v>204</v>
      </c>
      <c r="C43" s="22">
        <v>2025</v>
      </c>
      <c r="D43" s="22" t="s">
        <v>205</v>
      </c>
      <c r="E43" s="22" t="s">
        <v>28</v>
      </c>
      <c r="F43" s="22" t="s">
        <v>206</v>
      </c>
      <c r="G43" s="22" t="s">
        <v>36</v>
      </c>
      <c r="H43" s="22" t="s">
        <v>207</v>
      </c>
      <c r="I43" s="36">
        <f t="shared" si="4"/>
        <v>60</v>
      </c>
      <c r="J43" s="36">
        <v>60</v>
      </c>
      <c r="K43" s="36">
        <v>0</v>
      </c>
      <c r="L43" s="36"/>
      <c r="M43" s="36"/>
      <c r="N43" s="36">
        <v>0</v>
      </c>
      <c r="O43" s="36"/>
      <c r="P43" s="36"/>
      <c r="Q43" s="36">
        <v>0</v>
      </c>
      <c r="R43" s="36">
        <v>0</v>
      </c>
      <c r="S43" s="36"/>
      <c r="T43" s="36"/>
      <c r="U43" s="39" t="s">
        <v>125</v>
      </c>
      <c r="V43" s="39" t="s">
        <v>32</v>
      </c>
    </row>
    <row r="44" s="4" customFormat="1" ht="173" customHeight="1" spans="1:22">
      <c r="A44" s="23">
        <f>SUBTOTAL(103,$D$6:D44)</f>
        <v>39</v>
      </c>
      <c r="B44" s="22" t="s">
        <v>208</v>
      </c>
      <c r="C44" s="22">
        <v>2025</v>
      </c>
      <c r="D44" s="22" t="s">
        <v>209</v>
      </c>
      <c r="E44" s="22" t="s">
        <v>28</v>
      </c>
      <c r="F44" s="22" t="s">
        <v>210</v>
      </c>
      <c r="G44" s="22" t="s">
        <v>81</v>
      </c>
      <c r="H44" s="22" t="s">
        <v>211</v>
      </c>
      <c r="I44" s="36">
        <f t="shared" si="4"/>
        <v>496.85</v>
      </c>
      <c r="J44" s="36">
        <v>0</v>
      </c>
      <c r="K44" s="36">
        <v>0</v>
      </c>
      <c r="L44" s="36"/>
      <c r="M44" s="36"/>
      <c r="N44" s="36">
        <v>0</v>
      </c>
      <c r="O44" s="36"/>
      <c r="P44" s="36"/>
      <c r="Q44" s="36">
        <v>0</v>
      </c>
      <c r="R44" s="36">
        <v>496.85</v>
      </c>
      <c r="S44" s="36">
        <v>0</v>
      </c>
      <c r="T44" s="36">
        <v>0</v>
      </c>
      <c r="U44" s="39" t="s">
        <v>185</v>
      </c>
      <c r="V44" s="39" t="s">
        <v>185</v>
      </c>
    </row>
    <row r="45" s="4" customFormat="1" ht="188" customHeight="1" spans="1:22">
      <c r="A45" s="23">
        <f>SUBTOTAL(103,$D$6:D45)</f>
        <v>40</v>
      </c>
      <c r="B45" s="22" t="s">
        <v>212</v>
      </c>
      <c r="C45" s="22">
        <v>2025</v>
      </c>
      <c r="D45" s="22" t="s">
        <v>213</v>
      </c>
      <c r="E45" s="22" t="s">
        <v>28</v>
      </c>
      <c r="F45" s="22" t="s">
        <v>214</v>
      </c>
      <c r="G45" s="22" t="s">
        <v>215</v>
      </c>
      <c r="H45" s="22" t="s">
        <v>216</v>
      </c>
      <c r="I45" s="39">
        <f t="shared" si="4"/>
        <v>252</v>
      </c>
      <c r="J45" s="36">
        <v>0</v>
      </c>
      <c r="K45" s="36">
        <v>0</v>
      </c>
      <c r="L45" s="36"/>
      <c r="M45" s="36"/>
      <c r="N45" s="36">
        <v>0</v>
      </c>
      <c r="O45" s="36"/>
      <c r="P45" s="36"/>
      <c r="Q45" s="36">
        <v>0</v>
      </c>
      <c r="R45" s="36">
        <v>252</v>
      </c>
      <c r="S45" s="36"/>
      <c r="T45" s="36"/>
      <c r="U45" s="39" t="s">
        <v>67</v>
      </c>
      <c r="V45" s="39" t="s">
        <v>185</v>
      </c>
    </row>
    <row r="46" s="4" customFormat="1" ht="181" customHeight="1" spans="1:22">
      <c r="A46" s="23">
        <f>SUBTOTAL(103,$D$6:D46)</f>
        <v>41</v>
      </c>
      <c r="B46" s="22" t="s">
        <v>217</v>
      </c>
      <c r="C46" s="22">
        <v>2025</v>
      </c>
      <c r="D46" s="22" t="s">
        <v>218</v>
      </c>
      <c r="E46" s="22" t="s">
        <v>28</v>
      </c>
      <c r="F46" s="22" t="s">
        <v>49</v>
      </c>
      <c r="G46" s="22" t="s">
        <v>105</v>
      </c>
      <c r="H46" s="22" t="s">
        <v>219</v>
      </c>
      <c r="I46" s="36">
        <f t="shared" si="4"/>
        <v>45</v>
      </c>
      <c r="J46" s="36">
        <v>15</v>
      </c>
      <c r="K46" s="36">
        <v>0</v>
      </c>
      <c r="L46" s="36"/>
      <c r="M46" s="36"/>
      <c r="N46" s="36">
        <v>0</v>
      </c>
      <c r="O46" s="36"/>
      <c r="P46" s="36"/>
      <c r="Q46" s="36">
        <v>0</v>
      </c>
      <c r="R46" s="36">
        <v>30</v>
      </c>
      <c r="S46" s="36"/>
      <c r="T46" s="36"/>
      <c r="U46" s="39" t="s">
        <v>51</v>
      </c>
      <c r="V46" s="39" t="s">
        <v>32</v>
      </c>
    </row>
    <row r="47" s="4" customFormat="1" ht="106" customHeight="1" spans="1:22">
      <c r="A47" s="23">
        <f>SUBTOTAL(103,$D$6:D47)</f>
        <v>42</v>
      </c>
      <c r="B47" s="22" t="s">
        <v>220</v>
      </c>
      <c r="C47" s="23">
        <v>2025</v>
      </c>
      <c r="D47" s="22" t="s">
        <v>221</v>
      </c>
      <c r="E47" s="23" t="s">
        <v>28</v>
      </c>
      <c r="F47" s="23" t="s">
        <v>85</v>
      </c>
      <c r="G47" s="23" t="s">
        <v>222</v>
      </c>
      <c r="H47" s="22" t="s">
        <v>223</v>
      </c>
      <c r="I47" s="36">
        <f t="shared" si="4"/>
        <v>346</v>
      </c>
      <c r="J47" s="36"/>
      <c r="K47" s="36"/>
      <c r="L47" s="36"/>
      <c r="M47" s="36"/>
      <c r="N47" s="36">
        <v>346</v>
      </c>
      <c r="O47" s="36"/>
      <c r="P47" s="36"/>
      <c r="Q47" s="36"/>
      <c r="R47" s="36"/>
      <c r="S47" s="36"/>
      <c r="T47" s="36"/>
      <c r="U47" s="39" t="s">
        <v>72</v>
      </c>
      <c r="V47" s="39" t="s">
        <v>185</v>
      </c>
    </row>
    <row r="48" s="4" customFormat="1" ht="154" customHeight="1" spans="1:22">
      <c r="A48" s="23">
        <f>SUBTOTAL(103,$D$6:D48)</f>
        <v>43</v>
      </c>
      <c r="B48" s="22" t="s">
        <v>224</v>
      </c>
      <c r="C48" s="22">
        <v>2025</v>
      </c>
      <c r="D48" s="22" t="s">
        <v>225</v>
      </c>
      <c r="E48" s="22" t="s">
        <v>28</v>
      </c>
      <c r="F48" s="22" t="s">
        <v>226</v>
      </c>
      <c r="G48" s="22" t="s">
        <v>61</v>
      </c>
      <c r="H48" s="22" t="s">
        <v>227</v>
      </c>
      <c r="I48" s="36">
        <f t="shared" si="4"/>
        <v>102</v>
      </c>
      <c r="J48" s="36">
        <v>0</v>
      </c>
      <c r="K48" s="36">
        <v>0</v>
      </c>
      <c r="L48" s="36"/>
      <c r="M48" s="36"/>
      <c r="N48" s="36">
        <v>0</v>
      </c>
      <c r="O48" s="36"/>
      <c r="P48" s="36"/>
      <c r="Q48" s="36">
        <v>102</v>
      </c>
      <c r="R48" s="36">
        <v>0</v>
      </c>
      <c r="S48" s="36"/>
      <c r="T48" s="36"/>
      <c r="U48" s="39" t="s">
        <v>134</v>
      </c>
      <c r="V48" s="39" t="s">
        <v>149</v>
      </c>
    </row>
    <row r="49" s="4" customFormat="1" ht="167" customHeight="1" spans="1:22">
      <c r="A49" s="23">
        <f>SUBTOTAL(103,$D$6:D49)</f>
        <v>44</v>
      </c>
      <c r="B49" s="22" t="s">
        <v>228</v>
      </c>
      <c r="C49" s="22">
        <v>2025</v>
      </c>
      <c r="D49" s="22" t="s">
        <v>229</v>
      </c>
      <c r="E49" s="22" t="s">
        <v>28</v>
      </c>
      <c r="F49" s="22" t="s">
        <v>230</v>
      </c>
      <c r="G49" s="22" t="s">
        <v>61</v>
      </c>
      <c r="H49" s="22" t="s">
        <v>231</v>
      </c>
      <c r="I49" s="36">
        <f t="shared" si="4"/>
        <v>102</v>
      </c>
      <c r="J49" s="36">
        <v>0</v>
      </c>
      <c r="K49" s="36">
        <v>0</v>
      </c>
      <c r="L49" s="36"/>
      <c r="M49" s="36"/>
      <c r="N49" s="36">
        <v>0</v>
      </c>
      <c r="O49" s="36"/>
      <c r="P49" s="36"/>
      <c r="Q49" s="36">
        <v>102</v>
      </c>
      <c r="R49" s="36">
        <v>0</v>
      </c>
      <c r="S49" s="36"/>
      <c r="T49" s="36"/>
      <c r="U49" s="39" t="s">
        <v>72</v>
      </c>
      <c r="V49" s="39" t="s">
        <v>32</v>
      </c>
    </row>
    <row r="50" s="4" customFormat="1" ht="146" customHeight="1" spans="1:22">
      <c r="A50" s="23">
        <f>SUBTOTAL(103,$D$6:D50)</f>
        <v>45</v>
      </c>
      <c r="B50" s="22" t="s">
        <v>232</v>
      </c>
      <c r="C50" s="22">
        <v>2025</v>
      </c>
      <c r="D50" s="24" t="s">
        <v>233</v>
      </c>
      <c r="E50" s="22" t="s">
        <v>28</v>
      </c>
      <c r="F50" s="22" t="s">
        <v>234</v>
      </c>
      <c r="G50" s="22" t="s">
        <v>61</v>
      </c>
      <c r="H50" s="22" t="s">
        <v>231</v>
      </c>
      <c r="I50" s="36">
        <f t="shared" si="4"/>
        <v>102</v>
      </c>
      <c r="J50" s="36">
        <v>0</v>
      </c>
      <c r="K50" s="36">
        <v>0</v>
      </c>
      <c r="L50" s="36"/>
      <c r="M50" s="36"/>
      <c r="N50" s="36">
        <v>0</v>
      </c>
      <c r="O50" s="36"/>
      <c r="P50" s="36"/>
      <c r="Q50" s="36">
        <v>102</v>
      </c>
      <c r="R50" s="36">
        <v>0</v>
      </c>
      <c r="S50" s="36"/>
      <c r="T50" s="36"/>
      <c r="U50" s="39" t="s">
        <v>72</v>
      </c>
      <c r="V50" s="39" t="s">
        <v>32</v>
      </c>
    </row>
    <row r="51" s="4" customFormat="1" ht="337" customHeight="1" spans="1:22">
      <c r="A51" s="23">
        <f>SUBTOTAL(103,$D$6:D51)</f>
        <v>46</v>
      </c>
      <c r="B51" s="22" t="s">
        <v>235</v>
      </c>
      <c r="C51" s="22">
        <v>2025</v>
      </c>
      <c r="D51" s="22" t="s">
        <v>236</v>
      </c>
      <c r="E51" s="22" t="s">
        <v>28</v>
      </c>
      <c r="F51" s="22" t="s">
        <v>237</v>
      </c>
      <c r="G51" s="22" t="s">
        <v>40</v>
      </c>
      <c r="H51" s="22" t="s">
        <v>238</v>
      </c>
      <c r="I51" s="36">
        <f t="shared" si="4"/>
        <v>88</v>
      </c>
      <c r="J51" s="36">
        <v>0</v>
      </c>
      <c r="K51" s="36">
        <v>0</v>
      </c>
      <c r="L51" s="36"/>
      <c r="M51" s="36"/>
      <c r="N51" s="36">
        <v>0</v>
      </c>
      <c r="O51" s="36">
        <v>71</v>
      </c>
      <c r="P51" s="36">
        <v>17</v>
      </c>
      <c r="Q51" s="36">
        <v>0</v>
      </c>
      <c r="R51" s="36">
        <v>0</v>
      </c>
      <c r="S51" s="36"/>
      <c r="T51" s="36"/>
      <c r="U51" s="39" t="s">
        <v>239</v>
      </c>
      <c r="V51" s="39" t="s">
        <v>32</v>
      </c>
    </row>
    <row r="52" s="4" customFormat="1" ht="214" customHeight="1" spans="1:22">
      <c r="A52" s="23">
        <f>SUBTOTAL(103,$D$6:D52)</f>
        <v>47</v>
      </c>
      <c r="B52" s="22" t="s">
        <v>240</v>
      </c>
      <c r="C52" s="22">
        <v>2025</v>
      </c>
      <c r="D52" s="22" t="s">
        <v>241</v>
      </c>
      <c r="E52" s="22" t="s">
        <v>28</v>
      </c>
      <c r="F52" s="22" t="s">
        <v>242</v>
      </c>
      <c r="G52" s="22" t="s">
        <v>36</v>
      </c>
      <c r="H52" s="22" t="s">
        <v>243</v>
      </c>
      <c r="I52" s="36">
        <f t="shared" si="4"/>
        <v>1130</v>
      </c>
      <c r="J52" s="36">
        <v>1130</v>
      </c>
      <c r="K52" s="36">
        <v>0</v>
      </c>
      <c r="L52" s="36"/>
      <c r="M52" s="36"/>
      <c r="N52" s="36">
        <v>0</v>
      </c>
      <c r="O52" s="36"/>
      <c r="P52" s="36"/>
      <c r="Q52" s="36">
        <v>0</v>
      </c>
      <c r="R52" s="36">
        <v>0</v>
      </c>
      <c r="S52" s="36">
        <v>0</v>
      </c>
      <c r="T52" s="36">
        <v>0</v>
      </c>
      <c r="U52" s="39" t="s">
        <v>244</v>
      </c>
      <c r="V52" s="39" t="s">
        <v>244</v>
      </c>
    </row>
    <row r="53" s="4" customFormat="1" ht="408" customHeight="1" spans="1:22">
      <c r="A53" s="23">
        <f>SUBTOTAL(103,$D$6:D53)</f>
        <v>48</v>
      </c>
      <c r="B53" s="22" t="s">
        <v>245</v>
      </c>
      <c r="C53" s="22">
        <v>2025</v>
      </c>
      <c r="D53" s="22" t="s">
        <v>246</v>
      </c>
      <c r="E53" s="22" t="s">
        <v>28</v>
      </c>
      <c r="F53" s="22" t="s">
        <v>35</v>
      </c>
      <c r="G53" s="22" t="s">
        <v>36</v>
      </c>
      <c r="H53" s="27" t="s">
        <v>247</v>
      </c>
      <c r="I53" s="36">
        <f t="shared" si="4"/>
        <v>1200</v>
      </c>
      <c r="J53" s="36">
        <v>0</v>
      </c>
      <c r="K53" s="36">
        <v>0</v>
      </c>
      <c r="L53" s="36"/>
      <c r="M53" s="36"/>
      <c r="N53" s="36">
        <v>0</v>
      </c>
      <c r="O53" s="36"/>
      <c r="P53" s="36"/>
      <c r="Q53" s="36">
        <v>1200</v>
      </c>
      <c r="R53" s="36">
        <v>0</v>
      </c>
      <c r="S53" s="36">
        <v>0</v>
      </c>
      <c r="T53" s="36">
        <v>0</v>
      </c>
      <c r="U53" s="39" t="s">
        <v>248</v>
      </c>
      <c r="V53" s="39" t="s">
        <v>248</v>
      </c>
    </row>
    <row r="54" s="4" customFormat="1" ht="285" customHeight="1" spans="1:22">
      <c r="A54" s="23">
        <f>SUBTOTAL(103,$D$6:D54)</f>
        <v>49</v>
      </c>
      <c r="B54" s="22" t="s">
        <v>249</v>
      </c>
      <c r="C54" s="22">
        <v>2025</v>
      </c>
      <c r="D54" s="22" t="s">
        <v>250</v>
      </c>
      <c r="E54" s="22" t="s">
        <v>28</v>
      </c>
      <c r="F54" s="22" t="s">
        <v>251</v>
      </c>
      <c r="G54" s="22" t="s">
        <v>61</v>
      </c>
      <c r="H54" s="22" t="s">
        <v>252</v>
      </c>
      <c r="I54" s="36">
        <f t="shared" si="4"/>
        <v>390</v>
      </c>
      <c r="J54" s="36">
        <v>0</v>
      </c>
      <c r="K54" s="36">
        <v>0</v>
      </c>
      <c r="L54" s="36">
        <v>390</v>
      </c>
      <c r="M54" s="36"/>
      <c r="N54" s="36">
        <v>0</v>
      </c>
      <c r="O54" s="36"/>
      <c r="P54" s="36"/>
      <c r="Q54" s="36">
        <v>0</v>
      </c>
      <c r="R54" s="36">
        <v>0</v>
      </c>
      <c r="S54" s="36">
        <v>0</v>
      </c>
      <c r="T54" s="36">
        <v>0</v>
      </c>
      <c r="U54" s="39" t="s">
        <v>134</v>
      </c>
      <c r="V54" s="39" t="s">
        <v>195</v>
      </c>
    </row>
    <row r="55" s="4" customFormat="1" ht="293" customHeight="1" spans="1:22">
      <c r="A55" s="23">
        <f>SUBTOTAL(103,$D$6:D55)</f>
        <v>50</v>
      </c>
      <c r="B55" s="22" t="s">
        <v>253</v>
      </c>
      <c r="C55" s="22">
        <v>2025</v>
      </c>
      <c r="D55" s="22" t="s">
        <v>254</v>
      </c>
      <c r="E55" s="22" t="s">
        <v>28</v>
      </c>
      <c r="F55" s="22" t="s">
        <v>255</v>
      </c>
      <c r="G55" s="22" t="s">
        <v>61</v>
      </c>
      <c r="H55" s="22" t="s">
        <v>252</v>
      </c>
      <c r="I55" s="36">
        <f t="shared" si="4"/>
        <v>347</v>
      </c>
      <c r="J55" s="36">
        <v>0</v>
      </c>
      <c r="K55" s="36">
        <v>0</v>
      </c>
      <c r="L55" s="36">
        <v>347</v>
      </c>
      <c r="M55" s="36"/>
      <c r="N55" s="36">
        <v>0</v>
      </c>
      <c r="O55" s="36"/>
      <c r="P55" s="36"/>
      <c r="Q55" s="36">
        <v>0</v>
      </c>
      <c r="R55" s="36">
        <v>0</v>
      </c>
      <c r="S55" s="36">
        <v>0</v>
      </c>
      <c r="T55" s="36">
        <v>0</v>
      </c>
      <c r="U55" s="39" t="s">
        <v>134</v>
      </c>
      <c r="V55" s="39" t="s">
        <v>195</v>
      </c>
    </row>
    <row r="56" s="4" customFormat="1" ht="288" customHeight="1" spans="1:22">
      <c r="A56" s="23">
        <f>SUBTOTAL(103,$D$6:D56)</f>
        <v>51</v>
      </c>
      <c r="B56" s="22" t="s">
        <v>256</v>
      </c>
      <c r="C56" s="22">
        <v>2025</v>
      </c>
      <c r="D56" s="22" t="s">
        <v>257</v>
      </c>
      <c r="E56" s="22" t="s">
        <v>28</v>
      </c>
      <c r="F56" s="22" t="s">
        <v>258</v>
      </c>
      <c r="G56" s="22" t="s">
        <v>259</v>
      </c>
      <c r="H56" s="22" t="s">
        <v>260</v>
      </c>
      <c r="I56" s="36">
        <f t="shared" si="4"/>
        <v>360</v>
      </c>
      <c r="J56" s="36">
        <v>360</v>
      </c>
      <c r="K56" s="36">
        <v>0</v>
      </c>
      <c r="L56" s="36"/>
      <c r="M56" s="36"/>
      <c r="N56" s="36">
        <v>0</v>
      </c>
      <c r="O56" s="36"/>
      <c r="P56" s="36"/>
      <c r="Q56" s="36">
        <v>0</v>
      </c>
      <c r="R56" s="36">
        <v>0</v>
      </c>
      <c r="S56" s="36">
        <v>0</v>
      </c>
      <c r="T56" s="36">
        <v>0</v>
      </c>
      <c r="U56" s="39" t="s">
        <v>248</v>
      </c>
      <c r="V56" s="39" t="s">
        <v>248</v>
      </c>
    </row>
    <row r="57" s="4" customFormat="1" ht="275" customHeight="1" spans="1:22">
      <c r="A57" s="23">
        <f>SUBTOTAL(103,$D$6:D57)</f>
        <v>52</v>
      </c>
      <c r="B57" s="22" t="s">
        <v>261</v>
      </c>
      <c r="C57" s="22">
        <v>2025</v>
      </c>
      <c r="D57" s="22" t="s">
        <v>262</v>
      </c>
      <c r="E57" s="22" t="s">
        <v>28</v>
      </c>
      <c r="F57" s="22" t="s">
        <v>263</v>
      </c>
      <c r="G57" s="22" t="s">
        <v>40</v>
      </c>
      <c r="H57" s="22" t="s">
        <v>264</v>
      </c>
      <c r="I57" s="36">
        <f t="shared" si="4"/>
        <v>561.57</v>
      </c>
      <c r="J57" s="36">
        <v>0</v>
      </c>
      <c r="K57" s="36">
        <v>0</v>
      </c>
      <c r="L57" s="36"/>
      <c r="M57" s="36"/>
      <c r="N57" s="36">
        <v>0</v>
      </c>
      <c r="O57" s="36"/>
      <c r="P57" s="36"/>
      <c r="Q57" s="36">
        <v>0</v>
      </c>
      <c r="R57" s="36">
        <v>561.57</v>
      </c>
      <c r="S57" s="36">
        <v>0</v>
      </c>
      <c r="T57" s="36">
        <v>0</v>
      </c>
      <c r="U57" s="39" t="s">
        <v>77</v>
      </c>
      <c r="V57" s="39" t="s">
        <v>248</v>
      </c>
    </row>
    <row r="58" s="4" customFormat="1" ht="248" customHeight="1" spans="1:22">
      <c r="A58" s="23">
        <f>SUBTOTAL(103,$D$6:D58)</f>
        <v>53</v>
      </c>
      <c r="B58" s="22" t="s">
        <v>265</v>
      </c>
      <c r="C58" s="22">
        <v>2025</v>
      </c>
      <c r="D58" s="22" t="s">
        <v>266</v>
      </c>
      <c r="E58" s="22" t="s">
        <v>28</v>
      </c>
      <c r="F58" s="22" t="s">
        <v>214</v>
      </c>
      <c r="G58" s="22" t="s">
        <v>215</v>
      </c>
      <c r="H58" s="22" t="s">
        <v>267</v>
      </c>
      <c r="I58" s="36">
        <f t="shared" si="4"/>
        <v>198</v>
      </c>
      <c r="J58" s="36">
        <v>55</v>
      </c>
      <c r="K58" s="36">
        <v>0</v>
      </c>
      <c r="L58" s="36"/>
      <c r="M58" s="36"/>
      <c r="N58" s="36">
        <v>0</v>
      </c>
      <c r="O58" s="36"/>
      <c r="P58" s="36"/>
      <c r="Q58" s="36">
        <v>0</v>
      </c>
      <c r="R58" s="36">
        <v>143</v>
      </c>
      <c r="S58" s="36"/>
      <c r="T58" s="36"/>
      <c r="U58" s="39" t="s">
        <v>67</v>
      </c>
      <c r="V58" s="39" t="s">
        <v>248</v>
      </c>
    </row>
    <row r="59" s="4" customFormat="1" ht="124" customHeight="1" spans="1:22">
      <c r="A59" s="23">
        <f>SUBTOTAL(103,$D$6:D59)</f>
        <v>54</v>
      </c>
      <c r="B59" s="22" t="s">
        <v>268</v>
      </c>
      <c r="C59" s="22">
        <v>2025</v>
      </c>
      <c r="D59" s="22" t="s">
        <v>269</v>
      </c>
      <c r="E59" s="22" t="s">
        <v>28</v>
      </c>
      <c r="F59" s="22" t="s">
        <v>270</v>
      </c>
      <c r="G59" s="22" t="s">
        <v>30</v>
      </c>
      <c r="H59" s="22" t="s">
        <v>271</v>
      </c>
      <c r="I59" s="36">
        <f t="shared" si="4"/>
        <v>75</v>
      </c>
      <c r="J59" s="36"/>
      <c r="K59" s="36"/>
      <c r="L59" s="36"/>
      <c r="M59" s="36"/>
      <c r="N59" s="36"/>
      <c r="O59" s="36"/>
      <c r="P59" s="36"/>
      <c r="Q59" s="36"/>
      <c r="R59" s="36">
        <v>75</v>
      </c>
      <c r="S59" s="36"/>
      <c r="T59" s="36"/>
      <c r="U59" s="45" t="s">
        <v>77</v>
      </c>
      <c r="V59" s="39" t="s">
        <v>248</v>
      </c>
    </row>
    <row r="60" s="4" customFormat="1" ht="137" customHeight="1" spans="1:22">
      <c r="A60" s="23">
        <f>SUBTOTAL(103,$D$6:D60)</f>
        <v>55</v>
      </c>
      <c r="B60" s="22" t="s">
        <v>272</v>
      </c>
      <c r="C60" s="22">
        <v>2025</v>
      </c>
      <c r="D60" s="22" t="s">
        <v>273</v>
      </c>
      <c r="E60" s="22" t="s">
        <v>28</v>
      </c>
      <c r="F60" s="22" t="s">
        <v>274</v>
      </c>
      <c r="G60" s="22" t="s">
        <v>30</v>
      </c>
      <c r="H60" s="22" t="s">
        <v>275</v>
      </c>
      <c r="I60" s="36">
        <f t="shared" si="4"/>
        <v>99</v>
      </c>
      <c r="J60" s="36">
        <v>0</v>
      </c>
      <c r="K60" s="36">
        <v>0</v>
      </c>
      <c r="L60" s="36"/>
      <c r="M60" s="36"/>
      <c r="N60" s="36">
        <v>0</v>
      </c>
      <c r="O60" s="36"/>
      <c r="P60" s="36"/>
      <c r="Q60" s="36">
        <v>0</v>
      </c>
      <c r="R60" s="36">
        <v>99</v>
      </c>
      <c r="S60" s="36"/>
      <c r="T60" s="36"/>
      <c r="U60" s="39" t="s">
        <v>144</v>
      </c>
      <c r="V60" s="39" t="s">
        <v>144</v>
      </c>
    </row>
    <row r="61" s="4" customFormat="1" ht="230" customHeight="1" spans="1:22">
      <c r="A61" s="23">
        <f>SUBTOTAL(103,$D$6:D61)</f>
        <v>56</v>
      </c>
      <c r="B61" s="22" t="s">
        <v>276</v>
      </c>
      <c r="C61" s="22">
        <v>2025</v>
      </c>
      <c r="D61" s="22" t="s">
        <v>277</v>
      </c>
      <c r="E61" s="22" t="s">
        <v>28</v>
      </c>
      <c r="F61" s="22" t="s">
        <v>278</v>
      </c>
      <c r="G61" s="22" t="s">
        <v>105</v>
      </c>
      <c r="H61" s="22" t="s">
        <v>279</v>
      </c>
      <c r="I61" s="39">
        <f t="shared" si="4"/>
        <v>280.515</v>
      </c>
      <c r="J61" s="36">
        <v>5</v>
      </c>
      <c r="K61" s="36">
        <v>0</v>
      </c>
      <c r="L61" s="36"/>
      <c r="M61" s="36"/>
      <c r="N61" s="36">
        <v>0</v>
      </c>
      <c r="O61" s="36"/>
      <c r="P61" s="36"/>
      <c r="Q61" s="36">
        <v>204</v>
      </c>
      <c r="R61" s="36">
        <v>50.765</v>
      </c>
      <c r="S61" s="36">
        <v>6.95</v>
      </c>
      <c r="T61" s="36">
        <v>13.8</v>
      </c>
      <c r="U61" s="39" t="s">
        <v>280</v>
      </c>
      <c r="V61" s="39" t="s">
        <v>281</v>
      </c>
    </row>
    <row r="62" s="4" customFormat="1" ht="177" customHeight="1" spans="1:22">
      <c r="A62" s="23">
        <f>SUBTOTAL(103,$D$6:D62)</f>
        <v>57</v>
      </c>
      <c r="B62" s="22" t="s">
        <v>282</v>
      </c>
      <c r="C62" s="26">
        <v>2025</v>
      </c>
      <c r="D62" s="22" t="s">
        <v>283</v>
      </c>
      <c r="E62" s="22" t="s">
        <v>28</v>
      </c>
      <c r="F62" s="22" t="s">
        <v>284</v>
      </c>
      <c r="G62" s="22" t="s">
        <v>285</v>
      </c>
      <c r="H62" s="22" t="s">
        <v>286</v>
      </c>
      <c r="I62" s="36">
        <f t="shared" si="4"/>
        <v>180</v>
      </c>
      <c r="J62" s="36">
        <v>0</v>
      </c>
      <c r="K62" s="36">
        <v>180</v>
      </c>
      <c r="L62" s="36"/>
      <c r="M62" s="36"/>
      <c r="N62" s="36">
        <v>0</v>
      </c>
      <c r="O62" s="36"/>
      <c r="P62" s="36"/>
      <c r="Q62" s="36">
        <v>0</v>
      </c>
      <c r="R62" s="36">
        <v>0</v>
      </c>
      <c r="S62" s="36"/>
      <c r="T62" s="36"/>
      <c r="U62" s="45" t="s">
        <v>280</v>
      </c>
      <c r="V62" s="39" t="s">
        <v>281</v>
      </c>
    </row>
    <row r="63" s="4" customFormat="1" ht="292" customHeight="1" spans="1:22">
      <c r="A63" s="23">
        <f>SUBTOTAL(103,$D$6:D63)</f>
        <v>58</v>
      </c>
      <c r="B63" s="22" t="s">
        <v>287</v>
      </c>
      <c r="C63" s="22">
        <v>2025</v>
      </c>
      <c r="D63" s="22" t="s">
        <v>288</v>
      </c>
      <c r="E63" s="22" t="s">
        <v>28</v>
      </c>
      <c r="F63" s="22" t="s">
        <v>289</v>
      </c>
      <c r="G63" s="22" t="s">
        <v>81</v>
      </c>
      <c r="H63" s="22" t="s">
        <v>290</v>
      </c>
      <c r="I63" s="36">
        <f t="shared" si="4"/>
        <v>100</v>
      </c>
      <c r="J63" s="36">
        <v>0</v>
      </c>
      <c r="K63" s="36">
        <v>0</v>
      </c>
      <c r="L63" s="36"/>
      <c r="M63" s="36"/>
      <c r="N63" s="36">
        <v>0</v>
      </c>
      <c r="O63" s="36"/>
      <c r="P63" s="36"/>
      <c r="Q63" s="36">
        <v>0</v>
      </c>
      <c r="R63" s="36">
        <v>0</v>
      </c>
      <c r="S63" s="36">
        <v>0</v>
      </c>
      <c r="T63" s="36">
        <v>100</v>
      </c>
      <c r="U63" s="39" t="s">
        <v>239</v>
      </c>
      <c r="V63" s="39" t="s">
        <v>32</v>
      </c>
    </row>
    <row r="64" s="4" customFormat="1" ht="313" customHeight="1" spans="1:22">
      <c r="A64" s="23">
        <f>SUBTOTAL(103,$D$6:D64)</f>
        <v>59</v>
      </c>
      <c r="B64" s="22" t="s">
        <v>291</v>
      </c>
      <c r="C64" s="22">
        <v>2025</v>
      </c>
      <c r="D64" s="22" t="s">
        <v>292</v>
      </c>
      <c r="E64" s="22" t="s">
        <v>28</v>
      </c>
      <c r="F64" s="22" t="s">
        <v>293</v>
      </c>
      <c r="G64" s="22" t="s">
        <v>40</v>
      </c>
      <c r="H64" s="22" t="s">
        <v>294</v>
      </c>
      <c r="I64" s="36">
        <f t="shared" si="4"/>
        <v>270</v>
      </c>
      <c r="J64" s="36">
        <v>0</v>
      </c>
      <c r="K64" s="36">
        <v>270</v>
      </c>
      <c r="L64" s="36"/>
      <c r="M64" s="36"/>
      <c r="N64" s="36">
        <v>0</v>
      </c>
      <c r="O64" s="36"/>
      <c r="P64" s="36"/>
      <c r="Q64" s="36">
        <v>0</v>
      </c>
      <c r="R64" s="36">
        <v>0</v>
      </c>
      <c r="S64" s="36"/>
      <c r="T64" s="36"/>
      <c r="U64" s="39" t="s">
        <v>295</v>
      </c>
      <c r="V64" s="39" t="s">
        <v>296</v>
      </c>
    </row>
    <row r="65" s="4" customFormat="1" ht="140" customHeight="1" spans="1:22">
      <c r="A65" s="23">
        <f>SUBTOTAL(103,$D$6:D65)</f>
        <v>60</v>
      </c>
      <c r="B65" s="22" t="s">
        <v>297</v>
      </c>
      <c r="C65" s="22">
        <v>2025</v>
      </c>
      <c r="D65" s="22" t="s">
        <v>298</v>
      </c>
      <c r="E65" s="22" t="s">
        <v>28</v>
      </c>
      <c r="F65" s="22" t="s">
        <v>104</v>
      </c>
      <c r="G65" s="22" t="s">
        <v>55</v>
      </c>
      <c r="H65" s="22" t="s">
        <v>299</v>
      </c>
      <c r="I65" s="36">
        <f t="shared" si="4"/>
        <v>390</v>
      </c>
      <c r="J65" s="36">
        <v>0</v>
      </c>
      <c r="K65" s="36">
        <v>0</v>
      </c>
      <c r="L65" s="36">
        <v>390</v>
      </c>
      <c r="M65" s="36"/>
      <c r="N65" s="36">
        <v>0</v>
      </c>
      <c r="O65" s="36"/>
      <c r="P65" s="36"/>
      <c r="Q65" s="36">
        <v>0</v>
      </c>
      <c r="R65" s="36">
        <v>0</v>
      </c>
      <c r="S65" s="36">
        <v>0</v>
      </c>
      <c r="T65" s="36">
        <v>0</v>
      </c>
      <c r="U65" s="39" t="s">
        <v>77</v>
      </c>
      <c r="V65" s="39" t="s">
        <v>195</v>
      </c>
    </row>
    <row r="66" s="4" customFormat="1" ht="200" customHeight="1" spans="1:22">
      <c r="A66" s="23">
        <f>SUBTOTAL(103,$D$6:D66)</f>
        <v>61</v>
      </c>
      <c r="B66" s="22" t="s">
        <v>300</v>
      </c>
      <c r="C66" s="22">
        <v>2025</v>
      </c>
      <c r="D66" s="22" t="s">
        <v>301</v>
      </c>
      <c r="E66" s="22" t="s">
        <v>28</v>
      </c>
      <c r="F66" s="22" t="s">
        <v>302</v>
      </c>
      <c r="G66" s="22" t="s">
        <v>61</v>
      </c>
      <c r="H66" s="22" t="s">
        <v>303</v>
      </c>
      <c r="I66" s="36">
        <f t="shared" si="4"/>
        <v>390</v>
      </c>
      <c r="J66" s="36">
        <v>0</v>
      </c>
      <c r="K66" s="36">
        <v>0</v>
      </c>
      <c r="L66" s="36">
        <v>390</v>
      </c>
      <c r="M66" s="36"/>
      <c r="N66" s="36">
        <v>0</v>
      </c>
      <c r="O66" s="36"/>
      <c r="P66" s="36"/>
      <c r="Q66" s="36">
        <v>0</v>
      </c>
      <c r="R66" s="36">
        <v>0</v>
      </c>
      <c r="S66" s="36">
        <v>0</v>
      </c>
      <c r="T66" s="36">
        <v>0</v>
      </c>
      <c r="U66" s="39" t="s">
        <v>67</v>
      </c>
      <c r="V66" s="39" t="s">
        <v>195</v>
      </c>
    </row>
    <row r="67" s="4" customFormat="1" ht="183" customHeight="1" spans="1:22">
      <c r="A67" s="23">
        <f>SUBTOTAL(103,$D$6:D67)</f>
        <v>62</v>
      </c>
      <c r="B67" s="22" t="s">
        <v>304</v>
      </c>
      <c r="C67" s="22">
        <v>2025</v>
      </c>
      <c r="D67" s="22" t="s">
        <v>305</v>
      </c>
      <c r="E67" s="22" t="s">
        <v>28</v>
      </c>
      <c r="F67" s="22" t="s">
        <v>183</v>
      </c>
      <c r="G67" s="22" t="s">
        <v>40</v>
      </c>
      <c r="H67" s="22" t="s">
        <v>306</v>
      </c>
      <c r="I67" s="36">
        <f t="shared" si="4"/>
        <v>2000</v>
      </c>
      <c r="J67" s="36">
        <v>2000</v>
      </c>
      <c r="K67" s="36">
        <v>0</v>
      </c>
      <c r="L67" s="36"/>
      <c r="M67" s="36"/>
      <c r="N67" s="36">
        <v>0</v>
      </c>
      <c r="O67" s="36"/>
      <c r="P67" s="36"/>
      <c r="Q67" s="36">
        <v>0</v>
      </c>
      <c r="R67" s="36">
        <v>0</v>
      </c>
      <c r="S67" s="36"/>
      <c r="T67" s="36"/>
      <c r="U67" s="39" t="s">
        <v>67</v>
      </c>
      <c r="V67" s="39" t="s">
        <v>32</v>
      </c>
    </row>
    <row r="68" s="4" customFormat="1" ht="233" customHeight="1" spans="1:22">
      <c r="A68" s="23">
        <f>SUBTOTAL(103,$D$6:D68)</f>
        <v>63</v>
      </c>
      <c r="B68" s="22" t="s">
        <v>307</v>
      </c>
      <c r="C68" s="22">
        <v>2025</v>
      </c>
      <c r="D68" s="22" t="s">
        <v>308</v>
      </c>
      <c r="E68" s="22" t="s">
        <v>309</v>
      </c>
      <c r="F68" s="22" t="s">
        <v>310</v>
      </c>
      <c r="G68" s="22" t="s">
        <v>81</v>
      </c>
      <c r="H68" s="22" t="s">
        <v>311</v>
      </c>
      <c r="I68" s="36">
        <f t="shared" si="4"/>
        <v>1603.229703</v>
      </c>
      <c r="J68" s="36">
        <v>1603.229703</v>
      </c>
      <c r="K68" s="36">
        <v>0</v>
      </c>
      <c r="L68" s="36"/>
      <c r="M68" s="36"/>
      <c r="N68" s="36">
        <v>0</v>
      </c>
      <c r="O68" s="36"/>
      <c r="P68" s="36"/>
      <c r="Q68" s="36">
        <v>0</v>
      </c>
      <c r="R68" s="36">
        <v>0</v>
      </c>
      <c r="S68" s="36"/>
      <c r="T68" s="36"/>
      <c r="U68" s="39" t="s">
        <v>116</v>
      </c>
      <c r="V68" s="39" t="s">
        <v>32</v>
      </c>
    </row>
    <row r="69" s="4" customFormat="1" ht="212" customHeight="1" spans="1:22">
      <c r="A69" s="23">
        <f>SUBTOTAL(103,$D$6:D69)</f>
        <v>64</v>
      </c>
      <c r="B69" s="22" t="s">
        <v>312</v>
      </c>
      <c r="C69" s="22">
        <v>2025</v>
      </c>
      <c r="D69" s="22" t="s">
        <v>313</v>
      </c>
      <c r="E69" s="22" t="s">
        <v>28</v>
      </c>
      <c r="F69" s="22" t="s">
        <v>314</v>
      </c>
      <c r="G69" s="22" t="s">
        <v>40</v>
      </c>
      <c r="H69" s="22" t="s">
        <v>315</v>
      </c>
      <c r="I69" s="36">
        <f t="shared" si="4"/>
        <v>2520</v>
      </c>
      <c r="J69" s="36">
        <v>0</v>
      </c>
      <c r="K69" s="36">
        <v>0</v>
      </c>
      <c r="L69" s="36"/>
      <c r="M69" s="36"/>
      <c r="N69" s="36">
        <v>0</v>
      </c>
      <c r="O69" s="36"/>
      <c r="P69" s="36"/>
      <c r="Q69" s="36">
        <v>2400</v>
      </c>
      <c r="R69" s="36">
        <v>120</v>
      </c>
      <c r="S69" s="36"/>
      <c r="T69" s="36"/>
      <c r="U69" s="39" t="s">
        <v>77</v>
      </c>
      <c r="V69" s="39" t="s">
        <v>32</v>
      </c>
    </row>
    <row r="70" s="4" customFormat="1" ht="216" customHeight="1" spans="1:22">
      <c r="A70" s="23">
        <f>SUBTOTAL(103,$D$6:D70)</f>
        <v>65</v>
      </c>
      <c r="B70" s="22" t="s">
        <v>316</v>
      </c>
      <c r="C70" s="22">
        <v>2025</v>
      </c>
      <c r="D70" s="22" t="s">
        <v>317</v>
      </c>
      <c r="E70" s="22" t="s">
        <v>28</v>
      </c>
      <c r="F70" s="22" t="s">
        <v>318</v>
      </c>
      <c r="G70" s="22" t="s">
        <v>40</v>
      </c>
      <c r="H70" s="22" t="s">
        <v>319</v>
      </c>
      <c r="I70" s="36">
        <f t="shared" si="4"/>
        <v>3700</v>
      </c>
      <c r="J70" s="36">
        <v>895.677703</v>
      </c>
      <c r="K70" s="36">
        <v>0</v>
      </c>
      <c r="L70" s="36"/>
      <c r="M70" s="36"/>
      <c r="N70" s="36">
        <v>0</v>
      </c>
      <c r="O70" s="36"/>
      <c r="P70" s="36"/>
      <c r="Q70" s="36">
        <v>2804.322297</v>
      </c>
      <c r="R70" s="36">
        <v>0</v>
      </c>
      <c r="S70" s="36"/>
      <c r="T70" s="36"/>
      <c r="U70" s="39" t="s">
        <v>77</v>
      </c>
      <c r="V70" s="39" t="s">
        <v>32</v>
      </c>
    </row>
    <row r="71" s="4" customFormat="1" ht="208" customHeight="1" spans="1:22">
      <c r="A71" s="23">
        <f>SUBTOTAL(103,$D$6:D71)</f>
        <v>66</v>
      </c>
      <c r="B71" s="22" t="s">
        <v>320</v>
      </c>
      <c r="C71" s="22">
        <v>2025</v>
      </c>
      <c r="D71" s="22" t="s">
        <v>321</v>
      </c>
      <c r="E71" s="22" t="s">
        <v>28</v>
      </c>
      <c r="F71" s="22" t="s">
        <v>242</v>
      </c>
      <c r="G71" s="22" t="s">
        <v>36</v>
      </c>
      <c r="H71" s="22" t="s">
        <v>322</v>
      </c>
      <c r="I71" s="36">
        <f t="shared" si="4"/>
        <v>1800</v>
      </c>
      <c r="J71" s="36">
        <v>1800</v>
      </c>
      <c r="K71" s="36">
        <v>0</v>
      </c>
      <c r="L71" s="36"/>
      <c r="M71" s="36"/>
      <c r="N71" s="36">
        <v>0</v>
      </c>
      <c r="O71" s="36"/>
      <c r="P71" s="36"/>
      <c r="Q71" s="36">
        <v>0</v>
      </c>
      <c r="R71" s="36">
        <v>0</v>
      </c>
      <c r="S71" s="36">
        <v>0</v>
      </c>
      <c r="T71" s="36">
        <v>0</v>
      </c>
      <c r="U71" s="39" t="s">
        <v>323</v>
      </c>
      <c r="V71" s="39" t="s">
        <v>323</v>
      </c>
    </row>
    <row r="72" s="4" customFormat="1" ht="240" customHeight="1" spans="1:22">
      <c r="A72" s="23">
        <f>SUBTOTAL(103,$D$6:D72)</f>
        <v>67</v>
      </c>
      <c r="B72" s="22" t="s">
        <v>324</v>
      </c>
      <c r="C72" s="22">
        <v>2025</v>
      </c>
      <c r="D72" s="22" t="s">
        <v>325</v>
      </c>
      <c r="E72" s="22" t="s">
        <v>48</v>
      </c>
      <c r="F72" s="22" t="s">
        <v>310</v>
      </c>
      <c r="G72" s="22" t="s">
        <v>40</v>
      </c>
      <c r="H72" s="22" t="s">
        <v>326</v>
      </c>
      <c r="I72" s="36">
        <f t="shared" si="4"/>
        <v>358</v>
      </c>
      <c r="J72" s="36">
        <v>0</v>
      </c>
      <c r="K72" s="36">
        <v>0</v>
      </c>
      <c r="L72" s="36"/>
      <c r="M72" s="36"/>
      <c r="N72" s="36">
        <v>0</v>
      </c>
      <c r="O72" s="36"/>
      <c r="P72" s="36"/>
      <c r="Q72" s="36">
        <v>0</v>
      </c>
      <c r="R72" s="36">
        <v>358</v>
      </c>
      <c r="S72" s="36">
        <v>0</v>
      </c>
      <c r="T72" s="36">
        <v>0</v>
      </c>
      <c r="U72" s="39" t="s">
        <v>185</v>
      </c>
      <c r="V72" s="39" t="s">
        <v>185</v>
      </c>
    </row>
    <row r="73" s="4" customFormat="1" ht="162" customHeight="1" spans="1:22">
      <c r="A73" s="23">
        <f>SUBTOTAL(103,$D$6:D73)</f>
        <v>68</v>
      </c>
      <c r="B73" s="22" t="s">
        <v>327</v>
      </c>
      <c r="C73" s="22">
        <v>2025</v>
      </c>
      <c r="D73" s="22" t="s">
        <v>328</v>
      </c>
      <c r="E73" s="22" t="s">
        <v>28</v>
      </c>
      <c r="F73" s="22" t="s">
        <v>329</v>
      </c>
      <c r="G73" s="22" t="s">
        <v>40</v>
      </c>
      <c r="H73" s="22" t="s">
        <v>330</v>
      </c>
      <c r="I73" s="36">
        <f t="shared" ref="I73:I78" si="5">J73+K73+L73+M73+N73+O73+P73+Q73+R73+S73+T73</f>
        <v>211.31</v>
      </c>
      <c r="J73" s="36">
        <v>0</v>
      </c>
      <c r="K73" s="36">
        <v>0</v>
      </c>
      <c r="L73" s="36"/>
      <c r="M73" s="36"/>
      <c r="N73" s="36">
        <v>0</v>
      </c>
      <c r="O73" s="36"/>
      <c r="P73" s="36"/>
      <c r="Q73" s="36">
        <v>0</v>
      </c>
      <c r="R73" s="36">
        <v>211.31</v>
      </c>
      <c r="S73" s="36">
        <v>0</v>
      </c>
      <c r="T73" s="36">
        <v>0</v>
      </c>
      <c r="U73" s="39" t="s">
        <v>329</v>
      </c>
      <c r="V73" s="39" t="s">
        <v>185</v>
      </c>
    </row>
    <row r="74" s="4" customFormat="1" ht="162" customHeight="1" spans="1:22">
      <c r="A74" s="23">
        <f>SUBTOTAL(103,$D$6:D74)</f>
        <v>69</v>
      </c>
      <c r="B74" s="22" t="s">
        <v>331</v>
      </c>
      <c r="C74" s="22">
        <v>2025</v>
      </c>
      <c r="D74" s="22" t="s">
        <v>332</v>
      </c>
      <c r="E74" s="22" t="s">
        <v>28</v>
      </c>
      <c r="F74" s="22" t="s">
        <v>77</v>
      </c>
      <c r="G74" s="22" t="s">
        <v>40</v>
      </c>
      <c r="H74" s="22" t="s">
        <v>333</v>
      </c>
      <c r="I74" s="36">
        <f t="shared" si="5"/>
        <v>80</v>
      </c>
      <c r="J74" s="36">
        <v>80</v>
      </c>
      <c r="K74" s="36">
        <v>0</v>
      </c>
      <c r="L74" s="36"/>
      <c r="M74" s="36"/>
      <c r="N74" s="36">
        <v>0</v>
      </c>
      <c r="O74" s="36"/>
      <c r="P74" s="36"/>
      <c r="Q74" s="36">
        <v>0</v>
      </c>
      <c r="R74" s="36">
        <v>0</v>
      </c>
      <c r="S74" s="36">
        <v>0</v>
      </c>
      <c r="T74" s="36">
        <v>0</v>
      </c>
      <c r="U74" s="39" t="s">
        <v>77</v>
      </c>
      <c r="V74" s="39" t="s">
        <v>185</v>
      </c>
    </row>
    <row r="75" s="4" customFormat="1" ht="162" customHeight="1" spans="1:22">
      <c r="A75" s="23">
        <f>SUBTOTAL(103,$D$6:D75)</f>
        <v>70</v>
      </c>
      <c r="B75" s="22" t="s">
        <v>334</v>
      </c>
      <c r="C75" s="22">
        <v>2025</v>
      </c>
      <c r="D75" s="22" t="s">
        <v>335</v>
      </c>
      <c r="E75" s="22" t="s">
        <v>28</v>
      </c>
      <c r="F75" s="22" t="s">
        <v>67</v>
      </c>
      <c r="G75" s="22" t="s">
        <v>40</v>
      </c>
      <c r="H75" s="22" t="s">
        <v>336</v>
      </c>
      <c r="I75" s="36">
        <f t="shared" si="5"/>
        <v>31</v>
      </c>
      <c r="J75" s="36">
        <v>31</v>
      </c>
      <c r="K75" s="36">
        <v>0</v>
      </c>
      <c r="L75" s="36"/>
      <c r="M75" s="36"/>
      <c r="N75" s="36">
        <v>0</v>
      </c>
      <c r="O75" s="36"/>
      <c r="P75" s="36"/>
      <c r="Q75" s="36">
        <v>0</v>
      </c>
      <c r="R75" s="36">
        <v>0</v>
      </c>
      <c r="S75" s="36">
        <v>0</v>
      </c>
      <c r="T75" s="36">
        <v>0</v>
      </c>
      <c r="U75" s="39" t="s">
        <v>67</v>
      </c>
      <c r="V75" s="39" t="s">
        <v>185</v>
      </c>
    </row>
    <row r="76" s="4" customFormat="1" ht="162" customHeight="1" spans="1:22">
      <c r="A76" s="23">
        <f>SUBTOTAL(103,$D$6:D76)</f>
        <v>71</v>
      </c>
      <c r="B76" s="22" t="s">
        <v>337</v>
      </c>
      <c r="C76" s="22">
        <v>2025</v>
      </c>
      <c r="D76" s="22" t="s">
        <v>338</v>
      </c>
      <c r="E76" s="22" t="s">
        <v>48</v>
      </c>
      <c r="F76" s="22" t="s">
        <v>134</v>
      </c>
      <c r="G76" s="22" t="s">
        <v>40</v>
      </c>
      <c r="H76" s="22" t="s">
        <v>339</v>
      </c>
      <c r="I76" s="36">
        <f t="shared" si="5"/>
        <v>18</v>
      </c>
      <c r="J76" s="36">
        <v>18</v>
      </c>
      <c r="K76" s="36">
        <v>0</v>
      </c>
      <c r="L76" s="36"/>
      <c r="M76" s="36"/>
      <c r="N76" s="36">
        <v>0</v>
      </c>
      <c r="O76" s="36"/>
      <c r="P76" s="36"/>
      <c r="Q76" s="36">
        <v>0</v>
      </c>
      <c r="R76" s="36">
        <v>0</v>
      </c>
      <c r="S76" s="36">
        <v>0</v>
      </c>
      <c r="T76" s="36">
        <v>0</v>
      </c>
      <c r="U76" s="39" t="s">
        <v>134</v>
      </c>
      <c r="V76" s="39" t="s">
        <v>185</v>
      </c>
    </row>
    <row r="77" s="4" customFormat="1" ht="162" customHeight="1" spans="1:22">
      <c r="A77" s="23">
        <f>SUBTOTAL(103,$D$6:D77)</f>
        <v>72</v>
      </c>
      <c r="B77" s="22" t="s">
        <v>340</v>
      </c>
      <c r="C77" s="22">
        <v>2025</v>
      </c>
      <c r="D77" s="22" t="s">
        <v>341</v>
      </c>
      <c r="E77" s="22" t="s">
        <v>48</v>
      </c>
      <c r="F77" s="22" t="s">
        <v>342</v>
      </c>
      <c r="G77" s="22" t="s">
        <v>40</v>
      </c>
      <c r="H77" s="22" t="s">
        <v>343</v>
      </c>
      <c r="I77" s="36">
        <f t="shared" si="5"/>
        <v>11</v>
      </c>
      <c r="J77" s="36">
        <v>11</v>
      </c>
      <c r="K77" s="36">
        <v>0</v>
      </c>
      <c r="L77" s="36"/>
      <c r="M77" s="36"/>
      <c r="N77" s="36">
        <v>0</v>
      </c>
      <c r="O77" s="36"/>
      <c r="P77" s="36"/>
      <c r="Q77" s="36">
        <v>0</v>
      </c>
      <c r="R77" s="36">
        <v>0</v>
      </c>
      <c r="S77" s="36">
        <v>0</v>
      </c>
      <c r="T77" s="36">
        <v>0</v>
      </c>
      <c r="U77" s="39" t="s">
        <v>125</v>
      </c>
      <c r="V77" s="39" t="s">
        <v>185</v>
      </c>
    </row>
    <row r="78" s="4" customFormat="1" ht="186" customHeight="1" spans="1:22">
      <c r="A78" s="23">
        <f>SUBTOTAL(103,$D$6:D78)</f>
        <v>73</v>
      </c>
      <c r="B78" s="22" t="s">
        <v>344</v>
      </c>
      <c r="C78" s="22">
        <v>2025</v>
      </c>
      <c r="D78" s="22" t="s">
        <v>345</v>
      </c>
      <c r="E78" s="22" t="s">
        <v>28</v>
      </c>
      <c r="F78" s="22" t="s">
        <v>346</v>
      </c>
      <c r="G78" s="22" t="s">
        <v>347</v>
      </c>
      <c r="H78" s="22" t="s">
        <v>348</v>
      </c>
      <c r="I78" s="36">
        <f t="shared" si="5"/>
        <v>16</v>
      </c>
      <c r="J78" s="36">
        <v>5</v>
      </c>
      <c r="K78" s="36">
        <v>0</v>
      </c>
      <c r="L78" s="36"/>
      <c r="M78" s="36"/>
      <c r="N78" s="36">
        <v>0</v>
      </c>
      <c r="O78" s="36"/>
      <c r="P78" s="36"/>
      <c r="Q78" s="36">
        <v>0</v>
      </c>
      <c r="R78" s="36">
        <v>11</v>
      </c>
      <c r="S78" s="36"/>
      <c r="T78" s="36"/>
      <c r="U78" s="39" t="s">
        <v>57</v>
      </c>
      <c r="V78" s="39" t="s">
        <v>185</v>
      </c>
    </row>
    <row r="79" s="4" customFormat="1" ht="186" customHeight="1" spans="1:22">
      <c r="A79" s="23">
        <f>SUBTOTAL(103,$D$6:D79)</f>
        <v>74</v>
      </c>
      <c r="B79" s="22" t="s">
        <v>349</v>
      </c>
      <c r="C79" s="22">
        <v>2025</v>
      </c>
      <c r="D79" s="22" t="s">
        <v>350</v>
      </c>
      <c r="E79" s="22" t="s">
        <v>28</v>
      </c>
      <c r="F79" s="22" t="s">
        <v>242</v>
      </c>
      <c r="G79" s="22" t="s">
        <v>351</v>
      </c>
      <c r="H79" s="22" t="s">
        <v>352</v>
      </c>
      <c r="I79" s="36">
        <f>J79+K79+L79+M79+N79+O79+P79+Q79+R79+S79+T79</f>
        <v>49.392</v>
      </c>
      <c r="J79" s="36"/>
      <c r="K79" s="36"/>
      <c r="L79" s="36"/>
      <c r="M79" s="36">
        <v>49.392</v>
      </c>
      <c r="N79" s="36"/>
      <c r="O79" s="36"/>
      <c r="P79" s="36"/>
      <c r="Q79" s="36"/>
      <c r="R79" s="36"/>
      <c r="S79" s="36"/>
      <c r="T79" s="36"/>
      <c r="U79" s="39" t="s">
        <v>180</v>
      </c>
      <c r="V79" s="39" t="s">
        <v>180</v>
      </c>
    </row>
    <row r="80" s="4" customFormat="1" ht="226" hidden="1" customHeight="1" spans="1:22">
      <c r="A80" s="23">
        <f>SUBTOTAL(103,$D$6:D80)</f>
        <v>74</v>
      </c>
      <c r="B80" s="22" t="s">
        <v>349</v>
      </c>
      <c r="C80" s="22">
        <v>2025</v>
      </c>
      <c r="D80" s="22" t="s">
        <v>350</v>
      </c>
      <c r="E80" s="22" t="s">
        <v>28</v>
      </c>
      <c r="F80" s="22" t="s">
        <v>242</v>
      </c>
      <c r="G80" s="22" t="s">
        <v>351</v>
      </c>
      <c r="H80" s="22" t="s">
        <v>352</v>
      </c>
      <c r="I80" s="36">
        <f>J80+K80+L80+M80+N80+O80+P80+Q80+R80+S80+T80</f>
        <v>49.392</v>
      </c>
      <c r="J80" s="36">
        <v>0</v>
      </c>
      <c r="K80" s="36">
        <v>0</v>
      </c>
      <c r="L80" s="36"/>
      <c r="M80" s="36">
        <v>49.392</v>
      </c>
      <c r="N80" s="36">
        <v>0</v>
      </c>
      <c r="O80" s="36"/>
      <c r="P80" s="36"/>
      <c r="Q80" s="36">
        <v>0</v>
      </c>
      <c r="R80" s="36">
        <v>0</v>
      </c>
      <c r="S80" s="36">
        <v>0</v>
      </c>
      <c r="T80" s="36">
        <v>0</v>
      </c>
      <c r="U80" s="46" t="s">
        <v>180</v>
      </c>
      <c r="V80" s="47" t="s">
        <v>180</v>
      </c>
    </row>
  </sheetData>
  <autoFilter ref="A5:U79">
    <extLst/>
  </autoFilter>
  <mergeCells count="18">
    <mergeCell ref="A1:U1"/>
    <mergeCell ref="J2:T2"/>
    <mergeCell ref="J3:P3"/>
    <mergeCell ref="Q3:R3"/>
    <mergeCell ref="A5:H5"/>
    <mergeCell ref="A2:A4"/>
    <mergeCell ref="B2:B4"/>
    <mergeCell ref="C2:C4"/>
    <mergeCell ref="D2:D4"/>
    <mergeCell ref="E2:E4"/>
    <mergeCell ref="F2:F4"/>
    <mergeCell ref="G2:G4"/>
    <mergeCell ref="H2:H4"/>
    <mergeCell ref="I2:I4"/>
    <mergeCell ref="S3:S4"/>
    <mergeCell ref="T3:T4"/>
    <mergeCell ref="U2:U4"/>
    <mergeCell ref="V2:V4"/>
  </mergeCells>
  <printOptions horizontalCentered="1"/>
  <pageMargins left="0.0784722222222222" right="0.0784722222222222" top="0.314583333333333" bottom="0.275" header="0.236111111111111" footer="0.196527777777778"/>
  <pageSetup paperSize="9" scale="35"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2025-06-04T11:50:00Z</dcterms:created>
  <dcterms:modified xsi:type="dcterms:W3CDTF">2025-07-10T08:58:13Z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9116FE7488EE4AF2B2AC5F9955AFB7A5</vt:lpwstr>
  </property>
  <property fmtid="{D5CDD505-2E9C-101B-9397-08002B2CF9AE}" pid="3" name="KSOProductBuildVer">
    <vt:lpwstr>2052-11.8.2.11500</vt:lpwstr>
  </property>
</Properties>
</file>