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80"/>
  </bookViews>
  <sheets>
    <sheet name="通报附件" sheetId="4" r:id="rId1"/>
    <sheet name="Sheet1" sheetId="5" r:id="rId2"/>
  </sheets>
  <definedNames>
    <definedName name="_xlnm._FilterDatabase" localSheetId="0" hidden="1">通报附件!$A$8:$H$29</definedName>
  </definedNames>
  <calcPr calcId="144525"/>
</workbook>
</file>

<file path=xl/sharedStrings.xml><?xml version="1.0" encoding="utf-8"?>
<sst xmlns="http://schemas.openxmlformats.org/spreadsheetml/2006/main" count="36" uniqueCount="36">
  <si>
    <t>阿克陶县2025年财政衔接资金执行情况统计表（截止2025年10月31日）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</si>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</sst>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0"/>
  <sheetViews>
    <sheetView tabSelected="1" zoomScale="120" zoomScaleNormal="120" workbookViewId="0">
      <selection activeCell="I1" sqref="I1"/>
    </sheetView>
  </sheetViews>
  <sheetFormatPr defaultColWidth="9" defaultRowHeight="13.5" outlineLevelCol="7"/>
  <cols>
    <col min="1" max="1" width="4.5" style="4" customWidth="1"/>
    <col min="2" max="2" width="24.5833333333333" style="4" customWidth="1"/>
    <col min="3" max="3" width="7.875" style="4" customWidth="1"/>
    <col min="4" max="4" width="7.75" style="4" customWidth="1"/>
    <col min="5" max="5" width="18.325" style="5" customWidth="1"/>
    <col min="6" max="6" width="21.3833333333333" style="5" customWidth="1"/>
    <col min="7" max="7" width="18.325" style="5" customWidth="1"/>
    <col min="8" max="8" width="9.85833333333333" style="5" customWidth="1"/>
    <col min="9" max="9" width="11.5" style="3"/>
    <col min="10" max="16384" width="9" style="3"/>
  </cols>
  <sheetData>
    <row r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6" customHeight="1" spans="1:8">
      <c r="A2" s="7" t="s">
        <v>1</v>
      </c>
      <c r="B2" s="7"/>
      <c r="C2" s="7"/>
      <c r="D2" s="7"/>
      <c r="E2" s="8"/>
      <c r="F2" s="8"/>
      <c r="G2" s="8"/>
      <c r="H2" s="8"/>
    </row>
    <row r="3" s="1" customFormat="1" ht="29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29" customHeight="1" spans="1:8">
      <c r="A4" s="9"/>
      <c r="B4" s="10"/>
      <c r="C4" s="10"/>
      <c r="D4" s="10"/>
      <c r="E4" s="10"/>
      <c r="F4" s="10"/>
      <c r="G4" s="10"/>
      <c r="H4" s="10"/>
    </row>
    <row r="5" s="1" customFormat="1" ht="29" customHeight="1" spans="1:8">
      <c r="A5" s="9"/>
      <c r="B5" s="10" t="s">
        <v>10</v>
      </c>
      <c r="C5" s="9">
        <f>SUM(C7:C30)</f>
        <v>74</v>
      </c>
      <c r="D5" s="9">
        <f>SUM(D7:D30)</f>
        <v>74</v>
      </c>
      <c r="E5" s="11">
        <f>SUM(E7:E30)</f>
        <v>54831.005</v>
      </c>
      <c r="F5" s="11">
        <f>SUM(F7:F30)</f>
        <v>46806.4788</v>
      </c>
      <c r="G5" s="11">
        <f>SUM(G7:G30)</f>
        <v>8024.5262</v>
      </c>
      <c r="H5" s="12">
        <f>F5/E5</f>
        <v>0.853649842821594</v>
      </c>
    </row>
    <row r="6" s="1" customFormat="1" ht="29" customHeight="1" spans="1:8">
      <c r="A6" s="9"/>
      <c r="B6" s="10" t="s">
        <v>11</v>
      </c>
      <c r="C6" s="9">
        <f>SUM(C7:C30)</f>
        <v>74</v>
      </c>
      <c r="D6" s="9">
        <f>SUM(D7:D30)</f>
        <v>74</v>
      </c>
      <c r="E6" s="11">
        <f>SUM(E7:E30)</f>
        <v>54831.005</v>
      </c>
      <c r="F6" s="11">
        <f>SUM(F7:F30)</f>
        <v>46806.4788</v>
      </c>
      <c r="G6" s="11">
        <f>SUM(G7:G30)</f>
        <v>8024.5262</v>
      </c>
      <c r="H6" s="12">
        <f>F6/E6</f>
        <v>0.853649842821594</v>
      </c>
    </row>
    <row r="7" s="2" customFormat="1" ht="29" customHeight="1" spans="1:8">
      <c r="A7" s="9">
        <v>1</v>
      </c>
      <c r="B7" s="13" t="s">
        <v>12</v>
      </c>
      <c r="C7" s="9">
        <v>1</v>
      </c>
      <c r="D7" s="9">
        <v>1</v>
      </c>
      <c r="E7" s="14">
        <v>1800</v>
      </c>
      <c r="F7" s="14">
        <v>1800</v>
      </c>
      <c r="G7" s="14">
        <f t="shared" ref="G7:G30" si="0">E7-F7</f>
        <v>0</v>
      </c>
      <c r="H7" s="15">
        <f t="shared" ref="H7:H30" si="1">ROUND(F7/E7,4)</f>
        <v>1</v>
      </c>
    </row>
    <row r="8" s="2" customFormat="1" ht="29" customHeight="1" spans="1:8">
      <c r="A8" s="9">
        <v>2</v>
      </c>
      <c r="B8" s="13" t="s">
        <v>13</v>
      </c>
      <c r="C8" s="9">
        <v>2</v>
      </c>
      <c r="D8" s="9">
        <v>2</v>
      </c>
      <c r="E8" s="14">
        <v>858.53</v>
      </c>
      <c r="F8" s="14">
        <v>848.04</v>
      </c>
      <c r="G8" s="14">
        <f t="shared" si="0"/>
        <v>10.49</v>
      </c>
      <c r="H8" s="15">
        <f t="shared" si="1"/>
        <v>0.9878</v>
      </c>
    </row>
    <row r="9" s="2" customFormat="1" ht="29" customHeight="1" spans="1:8">
      <c r="A9" s="9">
        <v>3</v>
      </c>
      <c r="B9" s="13" t="s">
        <v>14</v>
      </c>
      <c r="C9" s="9">
        <v>1</v>
      </c>
      <c r="D9" s="9">
        <v>1</v>
      </c>
      <c r="E9" s="14">
        <v>170</v>
      </c>
      <c r="F9" s="14">
        <v>154.03</v>
      </c>
      <c r="G9" s="14">
        <f t="shared" si="0"/>
        <v>15.97</v>
      </c>
      <c r="H9" s="15">
        <f t="shared" si="1"/>
        <v>0.9061</v>
      </c>
    </row>
    <row r="10" s="2" customFormat="1" ht="29" customHeight="1" spans="1:8">
      <c r="A10" s="9">
        <v>4</v>
      </c>
      <c r="B10" s="13" t="s">
        <v>15</v>
      </c>
      <c r="C10" s="9">
        <v>2</v>
      </c>
      <c r="D10" s="9">
        <v>2</v>
      </c>
      <c r="E10" s="14">
        <v>2941.5</v>
      </c>
      <c r="F10" s="14">
        <v>2651.5</v>
      </c>
      <c r="G10" s="14">
        <f t="shared" si="0"/>
        <v>290</v>
      </c>
      <c r="H10" s="15">
        <f t="shared" si="1"/>
        <v>0.9014</v>
      </c>
    </row>
    <row r="11" s="2" customFormat="1" ht="29" customHeight="1" spans="1:8">
      <c r="A11" s="9">
        <v>5</v>
      </c>
      <c r="B11" s="13" t="s">
        <v>16</v>
      </c>
      <c r="C11" s="9">
        <v>2</v>
      </c>
      <c r="D11" s="9">
        <v>2</v>
      </c>
      <c r="E11" s="14">
        <v>1587.16</v>
      </c>
      <c r="F11" s="14">
        <v>1335.79</v>
      </c>
      <c r="G11" s="14">
        <f t="shared" si="0"/>
        <v>251.37</v>
      </c>
      <c r="H11" s="15">
        <f t="shared" si="1"/>
        <v>0.8416</v>
      </c>
    </row>
    <row r="12" s="2" customFormat="1" ht="29" customHeight="1" spans="1:8">
      <c r="A12" s="9">
        <v>6</v>
      </c>
      <c r="B12" s="13" t="s">
        <v>17</v>
      </c>
      <c r="C12" s="9">
        <v>7</v>
      </c>
      <c r="D12" s="9">
        <v>7</v>
      </c>
      <c r="E12" s="14">
        <v>4195.61</v>
      </c>
      <c r="F12" s="14">
        <v>3710.98</v>
      </c>
      <c r="G12" s="14">
        <f t="shared" si="0"/>
        <v>484.63</v>
      </c>
      <c r="H12" s="15">
        <f t="shared" si="1"/>
        <v>0.8845</v>
      </c>
    </row>
    <row r="13" s="2" customFormat="1" ht="29" customHeight="1" spans="1:8">
      <c r="A13" s="9">
        <v>7</v>
      </c>
      <c r="B13" s="13" t="s">
        <v>18</v>
      </c>
      <c r="C13" s="9">
        <v>3</v>
      </c>
      <c r="D13" s="9">
        <v>3</v>
      </c>
      <c r="E13" s="14">
        <v>2340.28</v>
      </c>
      <c r="F13" s="14">
        <v>1897.52</v>
      </c>
      <c r="G13" s="14">
        <f t="shared" si="0"/>
        <v>442.76</v>
      </c>
      <c r="H13" s="15">
        <f t="shared" si="1"/>
        <v>0.8108</v>
      </c>
    </row>
    <row r="14" s="2" customFormat="1" ht="29" customHeight="1" spans="1:8">
      <c r="A14" s="9">
        <v>8</v>
      </c>
      <c r="B14" s="13" t="s">
        <v>19</v>
      </c>
      <c r="C14" s="9">
        <v>6</v>
      </c>
      <c r="D14" s="9">
        <v>6</v>
      </c>
      <c r="E14" s="14">
        <v>986.09</v>
      </c>
      <c r="F14" s="14">
        <v>716.2</v>
      </c>
      <c r="G14" s="14">
        <f t="shared" si="0"/>
        <v>269.89</v>
      </c>
      <c r="H14" s="15">
        <f t="shared" si="1"/>
        <v>0.7263</v>
      </c>
    </row>
    <row r="15" s="2" customFormat="1" ht="29" customHeight="1" spans="1:8">
      <c r="A15" s="9">
        <v>9</v>
      </c>
      <c r="B15" s="13" t="s">
        <v>20</v>
      </c>
      <c r="C15" s="9">
        <v>3</v>
      </c>
      <c r="D15" s="9">
        <v>3</v>
      </c>
      <c r="E15" s="14">
        <v>9831.51</v>
      </c>
      <c r="F15" s="14">
        <v>9823.69</v>
      </c>
      <c r="G15" s="14">
        <f t="shared" si="0"/>
        <v>7.81999999999971</v>
      </c>
      <c r="H15" s="15">
        <f t="shared" si="1"/>
        <v>0.9992</v>
      </c>
    </row>
    <row r="16" s="2" customFormat="1" ht="29" customHeight="1" spans="1:8">
      <c r="A16" s="9">
        <v>10</v>
      </c>
      <c r="B16" s="13" t="s">
        <v>21</v>
      </c>
      <c r="C16" s="9">
        <v>7</v>
      </c>
      <c r="D16" s="9">
        <v>7</v>
      </c>
      <c r="E16" s="14">
        <v>3520.64</v>
      </c>
      <c r="F16" s="14">
        <v>2844.7</v>
      </c>
      <c r="G16" s="14">
        <f t="shared" si="0"/>
        <v>675.94</v>
      </c>
      <c r="H16" s="15">
        <f t="shared" si="1"/>
        <v>0.808</v>
      </c>
    </row>
    <row r="17" s="2" customFormat="1" ht="29" customHeight="1" spans="1:8">
      <c r="A17" s="9">
        <v>11</v>
      </c>
      <c r="B17" s="13" t="s">
        <v>22</v>
      </c>
      <c r="C17" s="9">
        <v>7</v>
      </c>
      <c r="D17" s="9">
        <v>7</v>
      </c>
      <c r="E17" s="14">
        <v>1621.8</v>
      </c>
      <c r="F17" s="14">
        <v>1237.56</v>
      </c>
      <c r="G17" s="14">
        <f t="shared" si="0"/>
        <v>384.24</v>
      </c>
      <c r="H17" s="15">
        <f t="shared" si="1"/>
        <v>0.7631</v>
      </c>
    </row>
    <row r="18" s="2" customFormat="1" ht="29" customHeight="1" spans="1:8">
      <c r="A18" s="9">
        <v>12</v>
      </c>
      <c r="B18" s="13" t="s">
        <v>23</v>
      </c>
      <c r="C18" s="9">
        <v>1</v>
      </c>
      <c r="D18" s="9">
        <v>1</v>
      </c>
      <c r="E18" s="14">
        <v>211.31</v>
      </c>
      <c r="F18" s="14">
        <v>205.55</v>
      </c>
      <c r="G18" s="14">
        <f t="shared" si="0"/>
        <v>5.75999999999999</v>
      </c>
      <c r="H18" s="15">
        <f t="shared" si="1"/>
        <v>0.9727</v>
      </c>
    </row>
    <row r="19" s="2" customFormat="1" ht="29" customHeight="1" spans="1:8">
      <c r="A19" s="9">
        <v>13</v>
      </c>
      <c r="B19" s="13" t="s">
        <v>24</v>
      </c>
      <c r="C19" s="9">
        <v>6</v>
      </c>
      <c r="D19" s="9">
        <v>6</v>
      </c>
      <c r="E19" s="14">
        <v>1317.4</v>
      </c>
      <c r="F19" s="14">
        <v>873.0698</v>
      </c>
      <c r="G19" s="14">
        <f t="shared" si="0"/>
        <v>444.3302</v>
      </c>
      <c r="H19" s="15">
        <f t="shared" si="1"/>
        <v>0.6627</v>
      </c>
    </row>
    <row r="20" s="2" customFormat="1" ht="29" customHeight="1" spans="1:8">
      <c r="A20" s="9">
        <v>14</v>
      </c>
      <c r="B20" s="13" t="s">
        <v>25</v>
      </c>
      <c r="C20" s="9">
        <v>1</v>
      </c>
      <c r="D20" s="9">
        <v>1</v>
      </c>
      <c r="E20" s="14">
        <v>472</v>
      </c>
      <c r="F20" s="14">
        <v>354.54</v>
      </c>
      <c r="G20" s="14">
        <f t="shared" si="0"/>
        <v>117.46</v>
      </c>
      <c r="H20" s="15">
        <f t="shared" si="1"/>
        <v>0.7511</v>
      </c>
    </row>
    <row r="21" s="2" customFormat="1" ht="29" customHeight="1" spans="1:8">
      <c r="A21" s="9">
        <v>15</v>
      </c>
      <c r="B21" s="13" t="s">
        <v>26</v>
      </c>
      <c r="C21" s="9">
        <v>8</v>
      </c>
      <c r="D21" s="9">
        <v>8</v>
      </c>
      <c r="E21" s="14">
        <v>13612.7</v>
      </c>
      <c r="F21" s="14">
        <v>11275.9</v>
      </c>
      <c r="G21" s="14">
        <f t="shared" si="0"/>
        <v>2336.8</v>
      </c>
      <c r="H21" s="15">
        <f t="shared" si="1"/>
        <v>0.8283</v>
      </c>
    </row>
    <row r="22" s="2" customFormat="1" ht="29" customHeight="1" spans="1:8">
      <c r="A22" s="9">
        <v>16</v>
      </c>
      <c r="B22" s="13" t="s">
        <v>27</v>
      </c>
      <c r="C22" s="9">
        <v>3</v>
      </c>
      <c r="D22" s="9">
        <v>3</v>
      </c>
      <c r="E22" s="14">
        <v>1204.95</v>
      </c>
      <c r="F22" s="14">
        <v>1029.13</v>
      </c>
      <c r="G22" s="14">
        <f t="shared" si="0"/>
        <v>175.82</v>
      </c>
      <c r="H22" s="15">
        <f t="shared" si="1"/>
        <v>0.8541</v>
      </c>
    </row>
    <row r="23" s="2" customFormat="1" ht="29" customHeight="1" spans="1:8">
      <c r="A23" s="9">
        <v>17</v>
      </c>
      <c r="B23" s="16" t="s">
        <v>28</v>
      </c>
      <c r="C23" s="9">
        <v>1</v>
      </c>
      <c r="D23" s="9">
        <v>1</v>
      </c>
      <c r="E23" s="14">
        <v>2846.78</v>
      </c>
      <c r="F23" s="14">
        <v>2686.55</v>
      </c>
      <c r="G23" s="14">
        <f t="shared" si="0"/>
        <v>160.23</v>
      </c>
      <c r="H23" s="15">
        <f t="shared" si="1"/>
        <v>0.9437</v>
      </c>
    </row>
    <row r="24" s="2" customFormat="1" ht="29" customHeight="1" spans="1:8">
      <c r="A24" s="9">
        <v>18</v>
      </c>
      <c r="B24" s="16" t="s">
        <v>29</v>
      </c>
      <c r="C24" s="9">
        <v>4</v>
      </c>
      <c r="D24" s="9">
        <v>4</v>
      </c>
      <c r="E24" s="14">
        <v>3565.27</v>
      </c>
      <c r="F24" s="14">
        <v>2377.66</v>
      </c>
      <c r="G24" s="14">
        <f t="shared" si="0"/>
        <v>1187.61</v>
      </c>
      <c r="H24" s="15">
        <f t="shared" si="1"/>
        <v>0.6669</v>
      </c>
    </row>
    <row r="25" s="2" customFormat="1" ht="29" customHeight="1" spans="1:8">
      <c r="A25" s="9">
        <v>19</v>
      </c>
      <c r="B25" s="16" t="s">
        <v>30</v>
      </c>
      <c r="C25" s="9">
        <v>2</v>
      </c>
      <c r="D25" s="9">
        <v>2</v>
      </c>
      <c r="E25" s="14">
        <v>729.57</v>
      </c>
      <c r="F25" s="14">
        <v>562.91</v>
      </c>
      <c r="G25" s="14">
        <f t="shared" si="0"/>
        <v>166.66</v>
      </c>
      <c r="H25" s="15">
        <f t="shared" si="1"/>
        <v>0.7716</v>
      </c>
    </row>
    <row r="26" s="2" customFormat="1" ht="29" customHeight="1" spans="1:8">
      <c r="A26" s="9">
        <v>20</v>
      </c>
      <c r="B26" s="16" t="s">
        <v>31</v>
      </c>
      <c r="C26" s="9">
        <v>2</v>
      </c>
      <c r="D26" s="9">
        <v>2</v>
      </c>
      <c r="E26" s="14">
        <v>188</v>
      </c>
      <c r="F26" s="14">
        <v>58.79</v>
      </c>
      <c r="G26" s="14">
        <f t="shared" si="0"/>
        <v>129.21</v>
      </c>
      <c r="H26" s="15">
        <f t="shared" si="1"/>
        <v>0.3127</v>
      </c>
    </row>
    <row r="27" s="2" customFormat="1" ht="29" customHeight="1" spans="1:8">
      <c r="A27" s="9">
        <v>21</v>
      </c>
      <c r="B27" s="16" t="s">
        <v>32</v>
      </c>
      <c r="C27" s="9">
        <v>1</v>
      </c>
      <c r="D27" s="9">
        <v>1</v>
      </c>
      <c r="E27" s="14">
        <v>49.39</v>
      </c>
      <c r="F27" s="14">
        <v>48.57</v>
      </c>
      <c r="G27" s="14">
        <f t="shared" si="0"/>
        <v>0.82</v>
      </c>
      <c r="H27" s="15">
        <f t="shared" si="1"/>
        <v>0.9834</v>
      </c>
    </row>
    <row r="28" s="2" customFormat="1" ht="29" customHeight="1" spans="1:8">
      <c r="A28" s="9">
        <v>22</v>
      </c>
      <c r="B28" s="16" t="s">
        <v>33</v>
      </c>
      <c r="C28" s="9">
        <v>1</v>
      </c>
      <c r="D28" s="9">
        <v>1</v>
      </c>
      <c r="E28" s="14">
        <v>50</v>
      </c>
      <c r="F28" s="14">
        <v>47.25</v>
      </c>
      <c r="G28" s="14">
        <f t="shared" si="0"/>
        <v>2.75</v>
      </c>
      <c r="H28" s="15">
        <f t="shared" si="1"/>
        <v>0.945</v>
      </c>
    </row>
    <row r="29" s="2" customFormat="1" ht="29" customHeight="1" spans="1:8">
      <c r="A29" s="9">
        <v>23</v>
      </c>
      <c r="B29" s="16" t="s">
        <v>34</v>
      </c>
      <c r="C29" s="9">
        <v>2</v>
      </c>
      <c r="D29" s="9">
        <v>2</v>
      </c>
      <c r="E29" s="14">
        <v>460.515</v>
      </c>
      <c r="F29" s="14">
        <v>184.079</v>
      </c>
      <c r="G29" s="14">
        <f t="shared" si="0"/>
        <v>276.436</v>
      </c>
      <c r="H29" s="15">
        <f t="shared" si="1"/>
        <v>0.3997</v>
      </c>
    </row>
    <row r="30" s="3" customFormat="1" ht="27" customHeight="1" spans="1:8">
      <c r="A30" s="17">
        <v>24</v>
      </c>
      <c r="B30" s="18" t="s">
        <v>35</v>
      </c>
      <c r="C30" s="17">
        <v>1</v>
      </c>
      <c r="D30" s="17">
        <v>1</v>
      </c>
      <c r="E30" s="14">
        <v>270</v>
      </c>
      <c r="F30" s="14">
        <v>82.47</v>
      </c>
      <c r="G30" s="14">
        <f t="shared" si="0"/>
        <v>187.53</v>
      </c>
      <c r="H30" s="19">
        <f t="shared" si="1"/>
        <v>0.3054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2025-11-19T09:31:00Z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