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通报附件" sheetId="4" r:id="rId1"/>
    <sheet name="Sheet1" sheetId="5" r:id="rId2"/>
  </sheets>
  <definedNames>
    <definedName name="_xlnm._FilterDatabase" localSheetId="0" hidden="1">通报附件!$A$8:$H$29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<sst xmlns="http://schemas.openxmlformats.org/spreadsheetml/2006/main" count="37" uniqueCount="37">
  <si>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阿克陶县2025年财政衔接资金执行情况统计表         （截止2025年12月30日）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</si>
  <si>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</si>
  <si>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</si>
  <si>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</si>
  <si>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</si>
  <si>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</si>
  <si>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</si>
  <si>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</si>
  <si>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</si>
  <si>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</si>
  <si>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</si>
  <si>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</si>
  <si>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教育局</t>
  </si>
  <si>
    <t>自然资源局</t>
  </si>
  <si>
    <t>玉麦镇</t>
  </si>
  <si>
    <t>畜牧兽医站</t>
  </si>
  <si>
    <t>交通运输局</t>
  </si>
  <si>
    <t>加马铁热克乡</t>
  </si>
  <si>
    <t>奥依塔克镇</t>
  </si>
  <si>
    <t>克孜勒陶镇</t>
  </si>
  <si>
    <t>农业农村局</t>
  </si>
  <si>
    <t>恰尔隆镇</t>
  </si>
  <si>
    <t>塔尔乡</t>
  </si>
  <si>
    <t>皮拉勒乡</t>
  </si>
  <si>
    <t>布伦口乡</t>
  </si>
  <si>
    <t>财政局</t>
  </si>
  <si>
    <t>巴仁乡</t>
  </si>
  <si>
    <t>阿克陶镇</t>
  </si>
  <si>
    <t>人力资源和社会保障局</t>
  </si>
  <si>
    <t>水利局</t>
  </si>
  <si>
    <t>木吉乡</t>
  </si>
  <si>
    <t>农业技术推广中心</t>
  </si>
  <si>
    <t>统战部</t>
  </si>
  <si>
    <t>喀热开其克乡</t>
  </si>
  <si>
    <t>人工影响天气办公室</t>
  </si>
  <si>
    <t>住房和城乡建设局</t>
  </si>
  <si>
    <t>农业农村机械化发展中心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</si>
</sst>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</cellStyles>
  <tableStyles count="0" defaultTableStyle="TableStyleMedium9" defaultPivotStyle="PivotStyleLight16"/>
  <colors>
    <mruColors>
      <color rgb="00FFFF00"/>
      <color rgb="00C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120" zoomScaleNormal="120" workbookViewId="0">
      <selection activeCell="A2" sqref="A2:H2"/>
    </sheetView>
  </sheetViews>
  <sheetFormatPr defaultColWidth="9" defaultRowHeight="13.5" outlineLevelCol="7"/>
  <cols>
    <col min="1" max="1" width="4.5" style="3" customWidth="1"/>
    <col min="2" max="2" width="20.9333333333333" style="3" customWidth="1"/>
    <col min="3" max="3" width="7.875" style="3" customWidth="1"/>
    <col min="4" max="4" width="7.75" style="3" customWidth="1"/>
    <col min="5" max="5" width="13.0166666666667" style="4" customWidth="1"/>
    <col min="6" max="6" width="15.5166666666667" style="4" customWidth="1"/>
    <col min="7" max="7" width="10.8333333333333" style="4" customWidth="1"/>
    <col min="8" max="8" width="9.85833333333333" style="4" customWidth="1"/>
    <col min="9" max="9" width="11.5" style="3"/>
    <col min="10" max="16384" width="9" style="3"/>
  </cols>
  <sheetData>
    <row r="1" ht="6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6" customHeight="1" spans="1:8">
      <c r="A2" s="6" t="s">
        <v>1</v>
      </c>
      <c r="B2" s="6"/>
      <c r="C2" s="6"/>
      <c r="D2" s="6"/>
      <c r="E2" s="7"/>
      <c r="F2" s="7"/>
      <c r="G2" s="7"/>
      <c r="H2" s="7"/>
    </row>
    <row r="3" s="1" customFormat="1" ht="29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1" customFormat="1" ht="29" customHeight="1" spans="1:8">
      <c r="A4" s="8"/>
      <c r="B4" s="9"/>
      <c r="C4" s="9"/>
      <c r="D4" s="9"/>
      <c r="E4" s="9"/>
      <c r="F4" s="9"/>
      <c r="G4" s="9"/>
      <c r="H4" s="9"/>
    </row>
    <row r="5" s="1" customFormat="1" ht="29" customHeight="1" spans="1:8">
      <c r="A5" s="8"/>
      <c r="B5" s="9" t="s">
        <v>10</v>
      </c>
      <c r="C5" s="8">
        <f>SUM(C7:C31)</f>
        <v>75</v>
      </c>
      <c r="D5" s="8">
        <f>SUM(D7:D31)</f>
        <v>75</v>
      </c>
      <c r="E5" s="10">
        <f>SUM(E7:E31)</f>
        <v>54831</v>
      </c>
      <c r="F5" s="10">
        <f>SUM(F7:F31)</f>
        <v>53285.975683</v>
      </c>
      <c r="G5" s="10">
        <f>SUM(G7:G31)</f>
        <v>1545.024317</v>
      </c>
      <c r="H5" s="11">
        <f>F5/E5</f>
        <v>0.971822065674527</v>
      </c>
    </row>
    <row r="6" s="1" customFormat="1" ht="29" customHeight="1" spans="1:8">
      <c r="A6" s="8"/>
      <c r="B6" s="9" t="s">
        <v>11</v>
      </c>
      <c r="C6" s="8">
        <f>SUM(C7:C31)</f>
        <v>75</v>
      </c>
      <c r="D6" s="8">
        <f>SUM(D7:D31)</f>
        <v>75</v>
      </c>
      <c r="E6" s="10">
        <f>SUM(E7:E31)</f>
        <v>54831</v>
      </c>
      <c r="F6" s="10">
        <f>SUM(F7:F31)</f>
        <v>53285.975683</v>
      </c>
      <c r="G6" s="10">
        <f>SUM(G7:G31)</f>
        <v>1545.024317</v>
      </c>
      <c r="H6" s="11">
        <f>F6/E6</f>
        <v>0.971822065674527</v>
      </c>
    </row>
    <row r="7" s="2" customFormat="1" ht="29" customHeight="1" spans="1:8">
      <c r="A7" s="8">
        <v>1</v>
      </c>
      <c r="B7" s="12" t="s">
        <v>12</v>
      </c>
      <c r="C7" s="8">
        <v>1</v>
      </c>
      <c r="D7" s="8">
        <v>1</v>
      </c>
      <c r="E7" s="13">
        <v>2522.1</v>
      </c>
      <c r="F7" s="13">
        <v>2522.1</v>
      </c>
      <c r="G7" s="13">
        <f t="shared" ref="G7:G31" si="0">E7-F7</f>
        <v>0</v>
      </c>
      <c r="H7" s="14">
        <f t="shared" ref="H7:H31" si="1">ROUND(F7/E7,4)</f>
        <v>1</v>
      </c>
    </row>
    <row r="8" s="2" customFormat="1" ht="29" customHeight="1" spans="1:8">
      <c r="A8" s="8">
        <v>2</v>
      </c>
      <c r="B8" s="12" t="s">
        <v>13</v>
      </c>
      <c r="C8" s="8">
        <v>2</v>
      </c>
      <c r="D8" s="8">
        <v>2</v>
      </c>
      <c r="E8" s="13">
        <v>992.514093</v>
      </c>
      <c r="F8" s="13">
        <v>980.493197</v>
      </c>
      <c r="G8" s="13">
        <f t="shared" si="0"/>
        <v>12.020896</v>
      </c>
      <c r="H8" s="14">
        <f t="shared" si="1"/>
        <v>0.9879</v>
      </c>
    </row>
    <row r="9" s="2" customFormat="1" ht="29" customHeight="1" spans="1:8">
      <c r="A9" s="8">
        <v>3</v>
      </c>
      <c r="B9" s="12" t="s">
        <v>14</v>
      </c>
      <c r="C9" s="8">
        <v>1</v>
      </c>
      <c r="D9" s="8">
        <v>1</v>
      </c>
      <c r="E9" s="13">
        <v>170</v>
      </c>
      <c r="F9" s="13">
        <v>154.026131</v>
      </c>
      <c r="G9" s="13">
        <f t="shared" si="0"/>
        <v>15.973869</v>
      </c>
      <c r="H9" s="14">
        <f t="shared" si="1"/>
        <v>0.906</v>
      </c>
    </row>
    <row r="10" s="2" customFormat="1" ht="29" customHeight="1" spans="1:8">
      <c r="A10" s="8">
        <v>4</v>
      </c>
      <c r="B10" s="12" t="s">
        <v>15</v>
      </c>
      <c r="C10" s="8">
        <v>2</v>
      </c>
      <c r="D10" s="8">
        <v>2</v>
      </c>
      <c r="E10" s="13">
        <v>2941.5</v>
      </c>
      <c r="F10" s="13">
        <v>2941.5</v>
      </c>
      <c r="G10" s="13">
        <f t="shared" si="0"/>
        <v>0</v>
      </c>
      <c r="H10" s="14">
        <f t="shared" si="1"/>
        <v>1</v>
      </c>
    </row>
    <row r="11" s="2" customFormat="1" ht="29" customHeight="1" spans="1:8">
      <c r="A11" s="8">
        <v>5</v>
      </c>
      <c r="B11" s="12" t="s">
        <v>16</v>
      </c>
      <c r="C11" s="8">
        <v>2</v>
      </c>
      <c r="D11" s="8">
        <v>2</v>
      </c>
      <c r="E11" s="13">
        <v>1585.724957</v>
      </c>
      <c r="F11" s="13">
        <v>1581.508286</v>
      </c>
      <c r="G11" s="13">
        <f t="shared" si="0"/>
        <v>4.21667099999991</v>
      </c>
      <c r="H11" s="14">
        <f t="shared" si="1"/>
        <v>0.9973</v>
      </c>
    </row>
    <row r="12" s="2" customFormat="1" ht="29" customHeight="1" spans="1:8">
      <c r="A12" s="8">
        <v>6</v>
      </c>
      <c r="B12" s="12" t="s">
        <v>17</v>
      </c>
      <c r="C12" s="8">
        <v>7</v>
      </c>
      <c r="D12" s="8">
        <v>7</v>
      </c>
      <c r="E12" s="13">
        <v>4066.438591</v>
      </c>
      <c r="F12" s="13">
        <v>4001.672305</v>
      </c>
      <c r="G12" s="13">
        <f t="shared" si="0"/>
        <v>64.766286</v>
      </c>
      <c r="H12" s="14">
        <f t="shared" si="1"/>
        <v>0.9841</v>
      </c>
    </row>
    <row r="13" s="2" customFormat="1" ht="29" customHeight="1" spans="1:8">
      <c r="A13" s="8">
        <v>7</v>
      </c>
      <c r="B13" s="12" t="s">
        <v>18</v>
      </c>
      <c r="C13" s="8">
        <v>3</v>
      </c>
      <c r="D13" s="8">
        <v>3</v>
      </c>
      <c r="E13" s="13">
        <v>2192.498238</v>
      </c>
      <c r="F13" s="13">
        <v>2122.935061</v>
      </c>
      <c r="G13" s="13">
        <f t="shared" si="0"/>
        <v>69.563177</v>
      </c>
      <c r="H13" s="14">
        <f t="shared" si="1"/>
        <v>0.9683</v>
      </c>
    </row>
    <row r="14" s="2" customFormat="1" ht="29" customHeight="1" spans="1:8">
      <c r="A14" s="8">
        <v>8</v>
      </c>
      <c r="B14" s="12" t="s">
        <v>19</v>
      </c>
      <c r="C14" s="8">
        <v>6</v>
      </c>
      <c r="D14" s="8">
        <v>6</v>
      </c>
      <c r="E14" s="13">
        <v>982.526455</v>
      </c>
      <c r="F14" s="13">
        <v>894.241001</v>
      </c>
      <c r="G14" s="13">
        <f t="shared" si="0"/>
        <v>88.2854540000001</v>
      </c>
      <c r="H14" s="14">
        <f t="shared" si="1"/>
        <v>0.9101</v>
      </c>
    </row>
    <row r="15" s="2" customFormat="1" ht="29" customHeight="1" spans="1:8">
      <c r="A15" s="8">
        <v>9</v>
      </c>
      <c r="B15" s="12" t="s">
        <v>20</v>
      </c>
      <c r="C15" s="8">
        <v>3</v>
      </c>
      <c r="D15" s="8">
        <v>3</v>
      </c>
      <c r="E15" s="13">
        <v>9832.166905</v>
      </c>
      <c r="F15" s="13">
        <v>9826.51914</v>
      </c>
      <c r="G15" s="13">
        <f t="shared" si="0"/>
        <v>5.64776499999971</v>
      </c>
      <c r="H15" s="14">
        <f t="shared" si="1"/>
        <v>0.9994</v>
      </c>
    </row>
    <row r="16" s="2" customFormat="1" ht="29" customHeight="1" spans="1:8">
      <c r="A16" s="8">
        <v>10</v>
      </c>
      <c r="B16" s="12" t="s">
        <v>21</v>
      </c>
      <c r="C16" s="8">
        <v>7</v>
      </c>
      <c r="D16" s="8">
        <v>7</v>
      </c>
      <c r="E16" s="13">
        <v>3571.078823</v>
      </c>
      <c r="F16" s="13">
        <v>3524.852478</v>
      </c>
      <c r="G16" s="13">
        <f t="shared" si="0"/>
        <v>46.226345</v>
      </c>
      <c r="H16" s="14">
        <f t="shared" si="1"/>
        <v>0.9871</v>
      </c>
    </row>
    <row r="17" s="2" customFormat="1" ht="29" customHeight="1" spans="1:8">
      <c r="A17" s="8">
        <v>11</v>
      </c>
      <c r="B17" s="12" t="s">
        <v>22</v>
      </c>
      <c r="C17" s="8">
        <v>7</v>
      </c>
      <c r="D17" s="8">
        <v>7</v>
      </c>
      <c r="E17" s="13">
        <v>1621.8</v>
      </c>
      <c r="F17" s="13">
        <v>1424.405952</v>
      </c>
      <c r="G17" s="13">
        <f t="shared" si="0"/>
        <v>197.394048</v>
      </c>
      <c r="H17" s="14">
        <f t="shared" si="1"/>
        <v>0.8783</v>
      </c>
    </row>
    <row r="18" s="2" customFormat="1" ht="29" customHeight="1" spans="1:8">
      <c r="A18" s="8">
        <v>12</v>
      </c>
      <c r="B18" s="12" t="s">
        <v>23</v>
      </c>
      <c r="C18" s="8">
        <v>1</v>
      </c>
      <c r="D18" s="8">
        <v>1</v>
      </c>
      <c r="E18" s="13">
        <v>211.31</v>
      </c>
      <c r="F18" s="13">
        <v>205.546683</v>
      </c>
      <c r="G18" s="13">
        <f t="shared" si="0"/>
        <v>5.763317</v>
      </c>
      <c r="H18" s="14">
        <f t="shared" si="1"/>
        <v>0.9727</v>
      </c>
    </row>
    <row r="19" s="2" customFormat="1" ht="29" customHeight="1" spans="1:8">
      <c r="A19" s="8">
        <v>13</v>
      </c>
      <c r="B19" s="12" t="s">
        <v>24</v>
      </c>
      <c r="C19" s="8">
        <v>6</v>
      </c>
      <c r="D19" s="8">
        <v>6</v>
      </c>
      <c r="E19" s="13">
        <v>1303.5248</v>
      </c>
      <c r="F19" s="13">
        <v>1125.04288</v>
      </c>
      <c r="G19" s="13">
        <f t="shared" si="0"/>
        <v>178.48192</v>
      </c>
      <c r="H19" s="14">
        <f t="shared" si="1"/>
        <v>0.8631</v>
      </c>
    </row>
    <row r="20" s="2" customFormat="1" ht="29" customHeight="1" spans="1:8">
      <c r="A20" s="8">
        <v>14</v>
      </c>
      <c r="B20" s="12" t="s">
        <v>25</v>
      </c>
      <c r="C20" s="8">
        <v>1</v>
      </c>
      <c r="D20" s="8">
        <v>1</v>
      </c>
      <c r="E20" s="13">
        <v>399.8424</v>
      </c>
      <c r="F20" s="13">
        <v>399.8424</v>
      </c>
      <c r="G20" s="13">
        <f t="shared" si="0"/>
        <v>0</v>
      </c>
      <c r="H20" s="14">
        <f t="shared" si="1"/>
        <v>1</v>
      </c>
    </row>
    <row r="21" s="2" customFormat="1" ht="29" customHeight="1" spans="1:8">
      <c r="A21" s="8">
        <v>15</v>
      </c>
      <c r="B21" s="12" t="s">
        <v>26</v>
      </c>
      <c r="C21" s="8">
        <v>8</v>
      </c>
      <c r="D21" s="8">
        <v>8</v>
      </c>
      <c r="E21" s="13">
        <v>13085.216545</v>
      </c>
      <c r="F21" s="13">
        <v>12837.211362</v>
      </c>
      <c r="G21" s="13">
        <f t="shared" si="0"/>
        <v>248.005182999999</v>
      </c>
      <c r="H21" s="14">
        <f t="shared" si="1"/>
        <v>0.981</v>
      </c>
    </row>
    <row r="22" s="2" customFormat="1" ht="29" customHeight="1" spans="1:8">
      <c r="A22" s="8">
        <v>16</v>
      </c>
      <c r="B22" s="12" t="s">
        <v>27</v>
      </c>
      <c r="C22" s="8">
        <v>3</v>
      </c>
      <c r="D22" s="8">
        <v>3</v>
      </c>
      <c r="E22" s="13">
        <v>1182.219245</v>
      </c>
      <c r="F22" s="13">
        <v>1176.102984</v>
      </c>
      <c r="G22" s="13">
        <f t="shared" si="0"/>
        <v>6.11626099999989</v>
      </c>
      <c r="H22" s="14">
        <f t="shared" si="1"/>
        <v>0.9948</v>
      </c>
    </row>
    <row r="23" s="2" customFormat="1" ht="29" customHeight="1" spans="1:8">
      <c r="A23" s="8">
        <v>17</v>
      </c>
      <c r="B23" s="12" t="s">
        <v>28</v>
      </c>
      <c r="C23" s="8">
        <v>1</v>
      </c>
      <c r="D23" s="8">
        <v>1</v>
      </c>
      <c r="E23" s="13">
        <v>2846.7785</v>
      </c>
      <c r="F23" s="13">
        <v>2829.519665</v>
      </c>
      <c r="G23" s="13">
        <f t="shared" si="0"/>
        <v>17.2588350000001</v>
      </c>
      <c r="H23" s="14">
        <f t="shared" si="1"/>
        <v>0.9939</v>
      </c>
    </row>
    <row r="24" s="2" customFormat="1" ht="29" customHeight="1" spans="1:8">
      <c r="A24" s="8">
        <v>18</v>
      </c>
      <c r="B24" s="12" t="s">
        <v>29</v>
      </c>
      <c r="C24" s="8">
        <v>4</v>
      </c>
      <c r="D24" s="8">
        <v>4</v>
      </c>
      <c r="E24" s="13">
        <v>3588.258633</v>
      </c>
      <c r="F24" s="13">
        <v>3293.020432</v>
      </c>
      <c r="G24" s="13">
        <f t="shared" si="0"/>
        <v>295.238201</v>
      </c>
      <c r="H24" s="14">
        <f t="shared" si="1"/>
        <v>0.9177</v>
      </c>
    </row>
    <row r="25" s="2" customFormat="1" ht="29" customHeight="1" spans="1:8">
      <c r="A25" s="8">
        <v>19</v>
      </c>
      <c r="B25" s="12" t="s">
        <v>30</v>
      </c>
      <c r="C25" s="8">
        <v>2</v>
      </c>
      <c r="D25" s="8">
        <v>2</v>
      </c>
      <c r="E25" s="13">
        <v>729.56809</v>
      </c>
      <c r="F25" s="13">
        <v>632.11</v>
      </c>
      <c r="G25" s="13">
        <f t="shared" si="0"/>
        <v>97.45809</v>
      </c>
      <c r="H25" s="14">
        <f t="shared" si="1"/>
        <v>0.8664</v>
      </c>
    </row>
    <row r="26" s="2" customFormat="1" ht="29" customHeight="1" spans="1:8">
      <c r="A26" s="8">
        <v>20</v>
      </c>
      <c r="B26" s="12" t="s">
        <v>31</v>
      </c>
      <c r="C26" s="8">
        <v>2</v>
      </c>
      <c r="D26" s="8">
        <v>2</v>
      </c>
      <c r="E26" s="13">
        <v>151.58</v>
      </c>
      <c r="F26" s="13">
        <v>65.19</v>
      </c>
      <c r="G26" s="13">
        <f t="shared" si="0"/>
        <v>86.39</v>
      </c>
      <c r="H26" s="14">
        <f t="shared" si="1"/>
        <v>0.4301</v>
      </c>
    </row>
    <row r="27" s="2" customFormat="1" ht="29" customHeight="1" spans="1:8">
      <c r="A27" s="8">
        <v>21</v>
      </c>
      <c r="B27" s="12" t="s">
        <v>32</v>
      </c>
      <c r="C27" s="8">
        <v>1</v>
      </c>
      <c r="D27" s="8">
        <v>1</v>
      </c>
      <c r="E27" s="13">
        <v>49.392</v>
      </c>
      <c r="F27" s="13">
        <v>48.5688</v>
      </c>
      <c r="G27" s="13">
        <f t="shared" si="0"/>
        <v>0.8232</v>
      </c>
      <c r="H27" s="14">
        <f t="shared" si="1"/>
        <v>0.9833</v>
      </c>
    </row>
    <row r="28" s="2" customFormat="1" ht="29" customHeight="1" spans="1:8">
      <c r="A28" s="8">
        <v>22</v>
      </c>
      <c r="B28" s="12" t="s">
        <v>33</v>
      </c>
      <c r="C28" s="8">
        <v>1</v>
      </c>
      <c r="D28" s="8">
        <v>1</v>
      </c>
      <c r="E28" s="13">
        <v>50</v>
      </c>
      <c r="F28" s="13">
        <v>48.48013</v>
      </c>
      <c r="G28" s="13">
        <f t="shared" si="0"/>
        <v>1.51987</v>
      </c>
      <c r="H28" s="14">
        <f t="shared" si="1"/>
        <v>0.9696</v>
      </c>
    </row>
    <row r="29" s="2" customFormat="1" ht="29" customHeight="1" spans="1:8">
      <c r="A29" s="8">
        <v>23</v>
      </c>
      <c r="B29" s="12" t="s">
        <v>34</v>
      </c>
      <c r="C29" s="8">
        <v>2</v>
      </c>
      <c r="D29" s="8">
        <v>2</v>
      </c>
      <c r="E29" s="13">
        <v>418.914697</v>
      </c>
      <c r="F29" s="13">
        <v>323.254</v>
      </c>
      <c r="G29" s="13">
        <f t="shared" si="0"/>
        <v>95.660697</v>
      </c>
      <c r="H29" s="14">
        <f t="shared" si="1"/>
        <v>0.7716</v>
      </c>
    </row>
    <row r="30" s="3" customFormat="1" ht="27" customHeight="1" spans="1:8">
      <c r="A30" s="15">
        <v>24</v>
      </c>
      <c r="B30" s="16" t="s">
        <v>35</v>
      </c>
      <c r="C30" s="15">
        <v>1</v>
      </c>
      <c r="D30" s="15">
        <v>1</v>
      </c>
      <c r="E30" s="13">
        <v>290.047028</v>
      </c>
      <c r="F30" s="13">
        <v>281.832796</v>
      </c>
      <c r="G30" s="13">
        <f t="shared" si="0"/>
        <v>8.21423200000004</v>
      </c>
      <c r="H30" s="17">
        <f t="shared" si="1"/>
        <v>0.9717</v>
      </c>
    </row>
    <row r="31" s="3" customFormat="1" ht="27" customHeight="1" spans="1:8">
      <c r="A31" s="15">
        <v>25</v>
      </c>
      <c r="B31" s="16" t="s">
        <v>36</v>
      </c>
      <c r="C31" s="15">
        <v>1</v>
      </c>
      <c r="D31" s="15">
        <v>1</v>
      </c>
      <c r="E31" s="13">
        <v>46</v>
      </c>
      <c r="F31" s="13">
        <v>46</v>
      </c>
      <c r="G31" s="13">
        <f t="shared" si="0"/>
        <v>0</v>
      </c>
      <c r="H31" s="17">
        <f t="shared" si="1"/>
        <v>1</v>
      </c>
    </row>
  </sheetData>
  <sortState ref="A7:H29">
    <sortCondition ref="H7:H29" descending="1"/>
  </sortState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通报附件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2026-02-02T03:47:12Z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BC7523287051496688912CCD113C1EF7_13</vt:lpwstr>
  </property>
  <property fmtid="{D5CDD505-2E9C-101B-9397-08002B2CF9AE}" pid="5" name="CalculationRule">
    <vt:i4>0</vt:i4>
  </property>
</Properties>
</file>