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05"/>
  </bookViews>
  <sheets>
    <sheet name="通报附件" sheetId="4" r:id="rId1"/>
    <sheet name="Sheet1" sheetId="5" r:id="rId2"/>
  </sheets>
  <definedNames>
    <definedName name="_xlnm._FilterDatabase" localSheetId="0" hidden="1">通报附件!$A$8:$H$26</definedName>
  </definedNames>
  <calcPr calcId="144525"/>
</workbook>
</file>

<file path=xl/sharedStrings.xml><?xml version="1.0" encoding="utf-8"?>
<sst xmlns="http://schemas.openxmlformats.org/spreadsheetml/2006/main" count="31">
  <si>
    <t>阿克陶县2026年财政常态化帮扶资金执行情况统计表（截止2026年6月1日）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</si>
  <si>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</si>
  <si>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</si>
  <si>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</si>
  <si>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</si>
  <si>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</si>
  <si>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</si>
  <si>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</si>
  <si>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</si>
  <si>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</si>
  <si>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财政常态化帮扶资金安排数</t>
  </si>
  <si>
    <t>实际到位资金数</t>
  </si>
  <si>
    <t>交通运输局</t>
  </si>
  <si>
    <t>自然资源局</t>
  </si>
  <si>
    <t>玉麦镇</t>
  </si>
  <si>
    <t>畜牧兽医站</t>
  </si>
  <si>
    <t>教育局</t>
  </si>
  <si>
    <t>加马铁热克乡</t>
  </si>
  <si>
    <t>奥依塔克镇</t>
  </si>
  <si>
    <t>克孜勒陶镇</t>
  </si>
  <si>
    <t>农业农村局</t>
  </si>
  <si>
    <t>恰尔隆镇</t>
  </si>
  <si>
    <t>塔尔乡</t>
  </si>
  <si>
    <t>布伦口乡</t>
  </si>
  <si>
    <t>巴仁乡</t>
  </si>
  <si>
    <t>人力资源和社会保障局</t>
  </si>
  <si>
    <t>水利局</t>
  </si>
  <si>
    <t>木吉乡</t>
  </si>
  <si>
    <t>农业技术推广中心</t>
  </si>
  <si>
    <t>统战部</t>
  </si>
  <si>
    <t>人工影响天气办公室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</si>
</sst>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C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30" zoomScaleNormal="130" topLeftCell="A4" workbookViewId="0">
      <selection activeCell="D26" sqref="D26"/>
    </sheetView>
  </sheetViews>
  <sheetFormatPr defaultColWidth="9" defaultRowHeight="13.5" outlineLevelCol="7"/>
  <cols>
    <col min="1" max="1" width="4.5" style="1" customWidth="1"/>
    <col min="2" max="2" width="24.5833333333333" style="1" customWidth="1"/>
    <col min="3" max="3" width="7.875" style="1" customWidth="1"/>
    <col min="4" max="4" width="7.75" style="1" customWidth="1"/>
    <col min="5" max="5" width="18.325" style="4" customWidth="1"/>
    <col min="6" max="6" width="21.3833333333333" style="4" customWidth="1"/>
    <col min="7" max="7" width="18.325" style="4" customWidth="1"/>
    <col min="8" max="8" width="14.9916666666667" style="4" customWidth="1"/>
    <col min="9" max="9" width="11.5" style="1"/>
    <col min="10" max="16384" width="9" style="1"/>
  </cols>
  <sheetData>
    <row r="1" s="1" customFormat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6" customHeight="1" spans="1:8">
      <c r="A2" s="6" t="s">
        <v>1</v>
      </c>
      <c r="B2" s="6"/>
      <c r="C2" s="6"/>
      <c r="D2" s="6"/>
      <c r="E2" s="7"/>
      <c r="F2" s="7"/>
      <c r="G2" s="7"/>
      <c r="H2" s="7"/>
    </row>
    <row r="3" s="2" customFormat="1" ht="29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29" customHeight="1" spans="1:8">
      <c r="A4" s="8"/>
      <c r="B4" s="9"/>
      <c r="C4" s="9"/>
      <c r="D4" s="9"/>
      <c r="E4" s="9"/>
      <c r="F4" s="9"/>
      <c r="G4" s="9"/>
      <c r="H4" s="9"/>
    </row>
    <row r="5" s="2" customFormat="1" ht="29" customHeight="1" spans="1:8">
      <c r="A5" s="8"/>
      <c r="B5" s="9" t="s">
        <v>10</v>
      </c>
      <c r="C5" s="8">
        <f>SUM(C7:C28)</f>
        <v>53</v>
      </c>
      <c r="D5" s="8">
        <f>SUM(D7:D28)</f>
        <v>23</v>
      </c>
      <c r="E5" s="10">
        <f>SUM(E7:E28)</f>
        <v>31027</v>
      </c>
      <c r="F5" s="10">
        <f>SUM(F7:F28)</f>
        <v>7537.483131</v>
      </c>
      <c r="G5" s="10">
        <f>SUM(G7:G28)</f>
        <v>23096.795869</v>
      </c>
      <c r="H5" s="11">
        <f>F5/E5</f>
        <v>0.242933030296194</v>
      </c>
    </row>
    <row r="6" s="2" customFormat="1" ht="29" customHeight="1" spans="1:8">
      <c r="A6" s="8"/>
      <c r="B6" s="9" t="s">
        <v>11</v>
      </c>
      <c r="C6" s="8">
        <f>SUM(C7:C28)</f>
        <v>53</v>
      </c>
      <c r="D6" s="8">
        <f>SUM(D7:D28)</f>
        <v>23</v>
      </c>
      <c r="E6" s="10">
        <f>SUM(E7:E28)</f>
        <v>31027</v>
      </c>
      <c r="F6" s="10">
        <f>SUM(F7:F28)</f>
        <v>7537.483131</v>
      </c>
      <c r="G6" s="10">
        <f>SUM(G7:G28)</f>
        <v>23096.795869</v>
      </c>
      <c r="H6" s="11">
        <f>F6/E6</f>
        <v>0.242933030296194</v>
      </c>
    </row>
    <row r="7" s="3" customFormat="1" ht="29" customHeight="1" spans="1:8">
      <c r="A7" s="8">
        <v>1</v>
      </c>
      <c r="B7" s="12" t="s">
        <v>12</v>
      </c>
      <c r="C7" s="8">
        <v>1</v>
      </c>
      <c r="D7" s="8">
        <v>1</v>
      </c>
      <c r="E7" s="13">
        <v>1020</v>
      </c>
      <c r="F7" s="13">
        <v>425</v>
      </c>
      <c r="G7" s="13">
        <f t="shared" ref="G7:G19" si="0">E7-F7</f>
        <v>595</v>
      </c>
      <c r="H7" s="14">
        <f t="shared" ref="H7:H19" si="1">ROUND(F7/E7,4)</f>
        <v>0.4167</v>
      </c>
    </row>
    <row r="8" s="3" customFormat="1" ht="29" customHeight="1" spans="1:8">
      <c r="A8" s="8">
        <v>2</v>
      </c>
      <c r="B8" s="12" t="s">
        <v>13</v>
      </c>
      <c r="C8" s="8">
        <v>1</v>
      </c>
      <c r="D8" s="8">
        <v>1</v>
      </c>
      <c r="E8" s="13">
        <v>1427.232</v>
      </c>
      <c r="F8" s="13">
        <v>440.155775</v>
      </c>
      <c r="G8" s="13">
        <f t="shared" si="0"/>
        <v>987.076225</v>
      </c>
      <c r="H8" s="14">
        <f t="shared" si="1"/>
        <v>0.3084</v>
      </c>
    </row>
    <row r="9" s="3" customFormat="1" ht="29" customHeight="1" spans="1:8">
      <c r="A9" s="8">
        <v>3</v>
      </c>
      <c r="B9" s="12" t="s">
        <v>14</v>
      </c>
      <c r="C9" s="8">
        <v>4</v>
      </c>
      <c r="D9" s="8">
        <v>1</v>
      </c>
      <c r="E9" s="13">
        <v>1670</v>
      </c>
      <c r="F9" s="13">
        <v>347.159219</v>
      </c>
      <c r="G9" s="13">
        <f t="shared" si="0"/>
        <v>1322.840781</v>
      </c>
      <c r="H9" s="14">
        <f t="shared" si="1"/>
        <v>0.2079</v>
      </c>
    </row>
    <row r="10" s="3" customFormat="1" ht="29" customHeight="1" spans="1:8">
      <c r="A10" s="8">
        <v>4</v>
      </c>
      <c r="B10" s="12" t="s">
        <v>15</v>
      </c>
      <c r="C10" s="8">
        <v>2</v>
      </c>
      <c r="D10" s="8">
        <v>1</v>
      </c>
      <c r="E10" s="13">
        <v>4100</v>
      </c>
      <c r="F10" s="13">
        <v>1300</v>
      </c>
      <c r="G10" s="13">
        <f t="shared" si="0"/>
        <v>2800</v>
      </c>
      <c r="H10" s="14">
        <f t="shared" si="1"/>
        <v>0.3171</v>
      </c>
    </row>
    <row r="11" s="3" customFormat="1" ht="29" customHeight="1" spans="1:8">
      <c r="A11" s="8">
        <v>5</v>
      </c>
      <c r="B11" s="12" t="s">
        <v>16</v>
      </c>
      <c r="C11" s="8">
        <v>1</v>
      </c>
      <c r="D11" s="8">
        <v>1</v>
      </c>
      <c r="E11" s="13">
        <v>1100</v>
      </c>
      <c r="F11" s="13">
        <v>394.2</v>
      </c>
      <c r="G11" s="13">
        <f t="shared" si="0"/>
        <v>705.8</v>
      </c>
      <c r="H11" s="14">
        <f t="shared" si="1"/>
        <v>0.3584</v>
      </c>
    </row>
    <row r="12" s="3" customFormat="1" ht="29" customHeight="1" spans="1:8">
      <c r="A12" s="8">
        <v>6</v>
      </c>
      <c r="B12" s="12" t="s">
        <v>17</v>
      </c>
      <c r="C12" s="8">
        <v>2</v>
      </c>
      <c r="D12" s="8">
        <v>2</v>
      </c>
      <c r="E12" s="13">
        <v>865</v>
      </c>
      <c r="F12" s="13">
        <v>511.49065</v>
      </c>
      <c r="G12" s="13">
        <f t="shared" si="0"/>
        <v>353.50935</v>
      </c>
      <c r="H12" s="14">
        <f t="shared" si="1"/>
        <v>0.5913</v>
      </c>
    </row>
    <row r="13" s="3" customFormat="1" ht="29" customHeight="1" spans="1:8">
      <c r="A13" s="8">
        <v>7</v>
      </c>
      <c r="B13" s="12" t="s">
        <v>18</v>
      </c>
      <c r="C13" s="8">
        <v>3</v>
      </c>
      <c r="D13" s="8">
        <v>1</v>
      </c>
      <c r="E13" s="13">
        <v>340</v>
      </c>
      <c r="F13" s="13">
        <v>94.108537</v>
      </c>
      <c r="G13" s="13">
        <f t="shared" si="0"/>
        <v>245.891463</v>
      </c>
      <c r="H13" s="14">
        <f t="shared" si="1"/>
        <v>0.2768</v>
      </c>
    </row>
    <row r="14" s="3" customFormat="1" ht="29" customHeight="1" spans="1:8">
      <c r="A14" s="8">
        <v>8</v>
      </c>
      <c r="B14" s="12" t="s">
        <v>19</v>
      </c>
      <c r="C14" s="8">
        <v>6</v>
      </c>
      <c r="D14" s="8">
        <v>2</v>
      </c>
      <c r="E14" s="13">
        <v>2690</v>
      </c>
      <c r="F14" s="13">
        <v>141.2</v>
      </c>
      <c r="G14" s="13">
        <f t="shared" si="0"/>
        <v>2548.8</v>
      </c>
      <c r="H14" s="14">
        <f t="shared" si="1"/>
        <v>0.0525</v>
      </c>
    </row>
    <row r="15" s="3" customFormat="1" ht="29" customHeight="1" spans="1:8">
      <c r="A15" s="8">
        <v>9</v>
      </c>
      <c r="B15" s="12" t="s">
        <v>20</v>
      </c>
      <c r="C15" s="8">
        <v>2</v>
      </c>
      <c r="D15" s="8">
        <v>0</v>
      </c>
      <c r="E15" s="13">
        <v>1082.13565</v>
      </c>
      <c r="F15" s="13">
        <v>0</v>
      </c>
      <c r="G15" s="13">
        <f t="shared" si="0"/>
        <v>1082.13565</v>
      </c>
      <c r="H15" s="14">
        <f t="shared" si="1"/>
        <v>0</v>
      </c>
    </row>
    <row r="16" s="3" customFormat="1" ht="29" customHeight="1" spans="1:8">
      <c r="A16" s="8">
        <v>10</v>
      </c>
      <c r="B16" s="12" t="s">
        <v>21</v>
      </c>
      <c r="C16" s="8">
        <v>4</v>
      </c>
      <c r="D16" s="8">
        <v>3</v>
      </c>
      <c r="E16" s="13">
        <v>5482.34435</v>
      </c>
      <c r="F16" s="13">
        <v>2467.98395</v>
      </c>
      <c r="G16" s="13">
        <f t="shared" si="0"/>
        <v>3014.3604</v>
      </c>
      <c r="H16" s="14">
        <f t="shared" si="1"/>
        <v>0.4502</v>
      </c>
    </row>
    <row r="17" s="3" customFormat="1" ht="29" customHeight="1" spans="1:8">
      <c r="A17" s="8">
        <v>11</v>
      </c>
      <c r="B17" s="12" t="s">
        <v>22</v>
      </c>
      <c r="C17" s="8">
        <v>4</v>
      </c>
      <c r="D17" s="8">
        <v>1</v>
      </c>
      <c r="E17" s="13">
        <v>686</v>
      </c>
      <c r="F17" s="13">
        <v>107.8</v>
      </c>
      <c r="G17" s="13">
        <f t="shared" si="0"/>
        <v>578.2</v>
      </c>
      <c r="H17" s="14">
        <f t="shared" si="1"/>
        <v>0.1571</v>
      </c>
    </row>
    <row r="18" s="3" customFormat="1" ht="29" customHeight="1" spans="1:8">
      <c r="A18" s="8">
        <v>12</v>
      </c>
      <c r="B18" s="12" t="s">
        <v>23</v>
      </c>
      <c r="C18" s="8">
        <v>3</v>
      </c>
      <c r="D18" s="8">
        <v>2</v>
      </c>
      <c r="E18" s="13">
        <v>675</v>
      </c>
      <c r="F18" s="13">
        <v>176.225</v>
      </c>
      <c r="G18" s="13">
        <f t="shared" si="0"/>
        <v>498.775</v>
      </c>
      <c r="H18" s="14">
        <f t="shared" si="1"/>
        <v>0.2611</v>
      </c>
    </row>
    <row r="19" s="3" customFormat="1" ht="29" customHeight="1" spans="1:8">
      <c r="A19" s="8">
        <v>13</v>
      </c>
      <c r="B19" s="12" t="s">
        <v>24</v>
      </c>
      <c r="C19" s="8">
        <v>7</v>
      </c>
      <c r="D19" s="8">
        <v>5</v>
      </c>
      <c r="E19" s="13">
        <v>4668.788</v>
      </c>
      <c r="F19" s="13">
        <v>1072.91</v>
      </c>
      <c r="G19" s="13">
        <f t="shared" si="0"/>
        <v>3595.878</v>
      </c>
      <c r="H19" s="14">
        <f t="shared" si="1"/>
        <v>0.2298</v>
      </c>
    </row>
    <row r="20" s="3" customFormat="1" ht="29" customHeight="1" spans="1:8">
      <c r="A20" s="8">
        <v>14</v>
      </c>
      <c r="B20" s="12" t="s">
        <v>25</v>
      </c>
      <c r="C20" s="8">
        <v>2</v>
      </c>
      <c r="D20" s="8">
        <v>0</v>
      </c>
      <c r="E20" s="13">
        <v>1200</v>
      </c>
      <c r="F20" s="13">
        <v>0</v>
      </c>
      <c r="G20" s="13">
        <f t="shared" ref="G20:G28" si="2">E20-F20</f>
        <v>1200</v>
      </c>
      <c r="H20" s="14">
        <f t="shared" ref="H20:H28" si="3">ROUND(F20/E20,4)</f>
        <v>0</v>
      </c>
    </row>
    <row r="21" s="3" customFormat="1" ht="29" customHeight="1" spans="1:8">
      <c r="A21" s="8">
        <v>15</v>
      </c>
      <c r="B21" s="12" t="s">
        <v>26</v>
      </c>
      <c r="C21" s="8">
        <v>4</v>
      </c>
      <c r="D21" s="8">
        <v>0</v>
      </c>
      <c r="E21" s="13">
        <v>3412.279</v>
      </c>
      <c r="F21" s="13">
        <v>0</v>
      </c>
      <c r="G21" s="13">
        <f t="shared" si="2"/>
        <v>3412.279</v>
      </c>
      <c r="H21" s="14">
        <f t="shared" si="3"/>
        <v>0</v>
      </c>
    </row>
    <row r="22" s="3" customFormat="1" ht="29" customHeight="1" spans="1:8">
      <c r="A22" s="8">
        <v>16</v>
      </c>
      <c r="B22" s="12" t="s">
        <v>27</v>
      </c>
      <c r="C22" s="8">
        <v>2</v>
      </c>
      <c r="D22" s="8">
        <v>1</v>
      </c>
      <c r="E22" s="13">
        <v>120</v>
      </c>
      <c r="F22" s="13">
        <v>50</v>
      </c>
      <c r="G22" s="13">
        <f t="shared" si="2"/>
        <v>70</v>
      </c>
      <c r="H22" s="14">
        <f t="shared" si="3"/>
        <v>0.4167</v>
      </c>
    </row>
    <row r="23" s="3" customFormat="1" ht="29" customHeight="1" spans="1:8">
      <c r="A23" s="8">
        <v>17</v>
      </c>
      <c r="B23" s="12" t="s">
        <v>28</v>
      </c>
      <c r="C23" s="8">
        <v>3</v>
      </c>
      <c r="D23" s="8">
        <v>0</v>
      </c>
      <c r="E23" s="13">
        <v>77</v>
      </c>
      <c r="F23" s="13">
        <v>0</v>
      </c>
      <c r="G23" s="13">
        <f t="shared" si="2"/>
        <v>77</v>
      </c>
      <c r="H23" s="14">
        <f t="shared" si="3"/>
        <v>0</v>
      </c>
    </row>
    <row r="24" s="3" customFormat="1" ht="29" customHeight="1" spans="1:8">
      <c r="A24" s="8">
        <v>18</v>
      </c>
      <c r="B24" s="12" t="s">
        <v>29</v>
      </c>
      <c r="C24" s="8">
        <v>1</v>
      </c>
      <c r="D24" s="8">
        <v>1</v>
      </c>
      <c r="E24" s="13">
        <v>18.5</v>
      </c>
      <c r="F24" s="13">
        <v>9.25</v>
      </c>
      <c r="G24" s="13">
        <f t="shared" si="2"/>
        <v>9.25</v>
      </c>
      <c r="H24" s="14">
        <f t="shared" si="3"/>
        <v>0.5</v>
      </c>
    </row>
    <row r="25" s="3" customFormat="1" ht="29" customHeight="1" spans="1:8">
      <c r="A25" s="8">
        <v>19</v>
      </c>
      <c r="B25" s="12" t="s">
        <v>30</v>
      </c>
      <c r="C25" s="8">
        <v>1</v>
      </c>
      <c r="D25" s="8">
        <v>0</v>
      </c>
      <c r="E25" s="13">
        <v>392.721</v>
      </c>
      <c r="F25" s="13">
        <v>0</v>
      </c>
      <c r="G25" s="13"/>
      <c r="H25" s="14">
        <f t="shared" si="3"/>
        <v>0</v>
      </c>
    </row>
    <row r="26" s="3" customFormat="1" ht="29" customHeight="1" spans="1:8">
      <c r="A26" s="8"/>
      <c r="B26" s="12"/>
      <c r="C26" s="8"/>
      <c r="D26" s="8"/>
      <c r="E26" s="13"/>
      <c r="F26" s="13"/>
      <c r="G26" s="13"/>
      <c r="H26" s="14"/>
    </row>
    <row r="27" s="1" customFormat="1" ht="27" customHeight="1" spans="1:8">
      <c r="A27" s="15"/>
      <c r="B27" s="16"/>
      <c r="C27" s="15"/>
      <c r="D27" s="15"/>
      <c r="E27" s="13"/>
      <c r="F27" s="13"/>
      <c r="G27" s="13"/>
      <c r="H27" s="17"/>
    </row>
    <row r="28" s="1" customFormat="1" ht="27" customHeight="1" spans="1:8">
      <c r="A28" s="15"/>
      <c r="B28" s="16"/>
      <c r="C28" s="15"/>
      <c r="D28" s="15"/>
      <c r="E28" s="13"/>
      <c r="F28" s="13"/>
      <c r="G28" s="13"/>
      <c r="H28" s="17"/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2006-09-13T11:21:00Z</dcterms:created>
  <dcterms:modified xsi:type="dcterms:W3CDTF">2026-06-04T03:24:49Z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