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firstSheet="2" activeTab="2"/>
  </bookViews>
  <sheets>
    <sheet name="中央资金" sheetId="1" state="hidden" r:id="rId1"/>
    <sheet name="自治区资金" sheetId="2" state="hidden" r:id="rId2"/>
    <sheet name="自治区资金 (新)" sheetId="4" r:id="rId3"/>
  </sheets>
  <definedNames>
    <definedName name="_xlnm.Print_Area" localSheetId="0">中央资金!$A$1:$G$14</definedName>
    <definedName name="_xlnm.Print_Area" localSheetId="2">'自治区资金 (新)'!$A$1:$G$8</definedName>
  </definedNames>
  <calcPr calcId="144525"/>
</workbook>
</file>

<file path=xl/sharedStrings.xml><?xml version="1.0" encoding="utf-8"?>
<sst xmlns="http://schemas.openxmlformats.org/spreadsheetml/2006/main" count="57" uniqueCount="25">
  <si>
    <t>阿克陶县2025年中央冬小麦耕地地力保护补贴资金分配表</t>
  </si>
  <si>
    <t>填报单位：阿克陶县农业农村局</t>
  </si>
  <si>
    <t>填表时间：2025年6月5日</t>
  </si>
  <si>
    <t>序号</t>
  </si>
  <si>
    <t>乡（镇、场）</t>
  </si>
  <si>
    <t>冬小麦补贴面积（亩）</t>
  </si>
  <si>
    <t>补贴标准
（元/亩）</t>
  </si>
  <si>
    <t>补贴金额（元）</t>
  </si>
  <si>
    <t>补贴受益户数</t>
  </si>
  <si>
    <t>备注</t>
  </si>
  <si>
    <t>阿克陶镇</t>
  </si>
  <si>
    <t>玉麦镇</t>
  </si>
  <si>
    <t>巴仁乡</t>
  </si>
  <si>
    <t>皮拉力乡</t>
  </si>
  <si>
    <t>加马铁热克乡</t>
  </si>
  <si>
    <t>喀热开其克乡</t>
  </si>
  <si>
    <t>塔尔乡</t>
  </si>
  <si>
    <t>恰尔隆镇</t>
  </si>
  <si>
    <t>克孜勒陶镇</t>
  </si>
  <si>
    <t>奥依塔克镇</t>
  </si>
  <si>
    <t>合计</t>
  </si>
  <si>
    <t>阿克陶县2025年自治区冬小麦耕地地力保护补贴资金分配表</t>
  </si>
  <si>
    <t>阿克陶县2025年春小麦自治区耕地地力保护补贴资金分配表</t>
  </si>
  <si>
    <t>填表时间：2025年7月8日</t>
  </si>
  <si>
    <t>春小麦补贴面积（亩）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</si>
</sst>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4"/>
      <color theme="1"/>
      <name val="仿宋_GB2312"/>
      <charset val="134"/>
    </font>
    <font>
      <b/>
      <sz val="18"/>
      <color theme="1"/>
      <name val="宋体"/>
      <charset val="134"/>
    </font>
    <font>
      <sz val="12"/>
      <color theme="1"/>
      <name val="方正黑体_GBK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3" workbookViewId="0">
      <selection activeCell="E14" sqref="E14"/>
    </sheetView>
  </sheetViews>
  <sheetFormatPr defaultColWidth="9" defaultRowHeight="13.5" outlineLevelCol="6"/>
  <cols>
    <col min="1" max="1" width="5.875" style="1" customWidth="1"/>
    <col min="2" max="2" width="24.25" style="1" customWidth="1"/>
    <col min="3" max="3" width="25.625" style="4" customWidth="1"/>
    <col min="4" max="4" width="23.125" style="1" customWidth="1"/>
    <col min="5" max="5" width="23.125" style="24" customWidth="1"/>
    <col min="6" max="6" width="25.75" style="4" customWidth="1"/>
    <col min="7" max="7" width="10.125" style="1" customWidth="1"/>
    <col min="8" max="8" width="11.75" style="1"/>
    <col min="9" max="16384" width="9" style="1"/>
  </cols>
  <sheetData>
    <row r="1" s="1" customFormat="1" ht="53" customHeight="1" spans="1:7">
      <c r="A1" s="6" t="s">
        <v>0</v>
      </c>
      <c r="B1" s="7"/>
      <c r="C1" s="7"/>
      <c r="D1" s="7"/>
      <c r="E1" s="8"/>
      <c r="F1" s="7"/>
      <c r="G1" s="7"/>
    </row>
    <row r="2" s="2" customFormat="1" ht="25" customHeight="1" spans="1:7">
      <c r="A2" s="25" t="s">
        <v>1</v>
      </c>
      <c r="B2" s="25"/>
      <c r="C2" s="9"/>
      <c r="D2" s="26"/>
      <c r="E2" s="10" t="s">
        <v>2</v>
      </c>
      <c r="F2" s="9"/>
      <c r="G2" s="9"/>
    </row>
    <row r="3" s="3" customFormat="1" ht="51" customHeight="1" spans="1:7">
      <c r="A3" s="12" t="s">
        <v>3</v>
      </c>
      <c r="B3" s="12" t="s">
        <v>4</v>
      </c>
      <c r="C3" s="12" t="s">
        <v>5</v>
      </c>
      <c r="D3" s="13" t="s">
        <v>6</v>
      </c>
      <c r="E3" s="14" t="s">
        <v>7</v>
      </c>
      <c r="F3" s="12" t="s">
        <v>8</v>
      </c>
      <c r="G3" s="13" t="s">
        <v>9</v>
      </c>
    </row>
    <row r="4" s="3" customFormat="1" ht="26" customHeight="1" spans="1:7">
      <c r="A4" s="16">
        <v>1</v>
      </c>
      <c r="B4" s="16" t="s">
        <v>10</v>
      </c>
      <c r="C4" s="27">
        <v>22886.02</v>
      </c>
      <c r="D4" s="28">
        <v>190</v>
      </c>
      <c r="E4" s="29">
        <f>D4*C4</f>
        <v>4348343.8</v>
      </c>
      <c r="F4" s="27">
        <v>2801</v>
      </c>
      <c r="G4" s="20"/>
    </row>
    <row r="5" s="3" customFormat="1" ht="26" customHeight="1" spans="1:7">
      <c r="A5" s="16">
        <v>2</v>
      </c>
      <c r="B5" s="16" t="s">
        <v>11</v>
      </c>
      <c r="C5" s="27">
        <v>53602.82</v>
      </c>
      <c r="D5" s="28">
        <v>190</v>
      </c>
      <c r="E5" s="29">
        <f t="shared" ref="E5:E14" si="0">D5*C5</f>
        <v>10184535.8</v>
      </c>
      <c r="F5" s="27">
        <v>4695</v>
      </c>
      <c r="G5" s="20"/>
    </row>
    <row r="6" s="3" customFormat="1" ht="26" customHeight="1" spans="1:7">
      <c r="A6" s="16">
        <v>3</v>
      </c>
      <c r="B6" s="16" t="s">
        <v>12</v>
      </c>
      <c r="C6" s="27">
        <v>49753.43</v>
      </c>
      <c r="D6" s="28">
        <v>190</v>
      </c>
      <c r="E6" s="29">
        <f t="shared" si="0"/>
        <v>9453151.7</v>
      </c>
      <c r="F6" s="27">
        <v>6296</v>
      </c>
      <c r="G6" s="20"/>
    </row>
    <row r="7" s="3" customFormat="1" ht="26" customHeight="1" spans="1:7">
      <c r="A7" s="16">
        <v>4</v>
      </c>
      <c r="B7" s="16" t="s">
        <v>13</v>
      </c>
      <c r="C7" s="27">
        <v>81584.04</v>
      </c>
      <c r="D7" s="28">
        <v>190</v>
      </c>
      <c r="E7" s="29">
        <f t="shared" si="0"/>
        <v>15500967.6</v>
      </c>
      <c r="F7" s="27">
        <v>8655</v>
      </c>
      <c r="G7" s="20"/>
    </row>
    <row r="8" s="3" customFormat="1" ht="26" customHeight="1" spans="1:7">
      <c r="A8" s="16">
        <v>5</v>
      </c>
      <c r="B8" s="16" t="s">
        <v>14</v>
      </c>
      <c r="C8" s="27">
        <v>34576.31</v>
      </c>
      <c r="D8" s="28">
        <v>190</v>
      </c>
      <c r="E8" s="29">
        <f t="shared" si="0"/>
        <v>6569498.9</v>
      </c>
      <c r="F8" s="27">
        <v>2859</v>
      </c>
      <c r="G8" s="20"/>
    </row>
    <row r="9" s="3" customFormat="1" ht="26" customHeight="1" spans="1:7">
      <c r="A9" s="16">
        <v>6</v>
      </c>
      <c r="B9" s="16" t="s">
        <v>15</v>
      </c>
      <c r="C9" s="27">
        <v>11990.08</v>
      </c>
      <c r="D9" s="28">
        <v>190</v>
      </c>
      <c r="E9" s="29">
        <f t="shared" si="0"/>
        <v>2278115.2</v>
      </c>
      <c r="F9" s="27">
        <v>944</v>
      </c>
      <c r="G9" s="20"/>
    </row>
    <row r="10" s="3" customFormat="1" ht="26" customHeight="1" spans="1:7">
      <c r="A10" s="16">
        <v>7</v>
      </c>
      <c r="B10" s="16" t="s">
        <v>16</v>
      </c>
      <c r="C10" s="27">
        <v>1400.25</v>
      </c>
      <c r="D10" s="28">
        <v>190</v>
      </c>
      <c r="E10" s="31">
        <f t="shared" si="0"/>
        <v>266047.5</v>
      </c>
      <c r="F10" s="27">
        <v>339</v>
      </c>
      <c r="G10" s="20"/>
    </row>
    <row r="11" s="3" customFormat="1" ht="26" customHeight="1" spans="1:7">
      <c r="A11" s="16">
        <v>8</v>
      </c>
      <c r="B11" s="16" t="s">
        <v>17</v>
      </c>
      <c r="C11" s="27">
        <v>5148.6</v>
      </c>
      <c r="D11" s="28">
        <v>190</v>
      </c>
      <c r="E11" s="29">
        <f t="shared" si="0"/>
        <v>978234</v>
      </c>
      <c r="F11" s="30">
        <v>365</v>
      </c>
      <c r="G11" s="20"/>
    </row>
    <row r="12" s="3" customFormat="1" ht="26" customHeight="1" spans="1:7">
      <c r="A12" s="16">
        <v>9</v>
      </c>
      <c r="B12" s="16" t="s">
        <v>18</v>
      </c>
      <c r="C12" s="27">
        <v>5106.65</v>
      </c>
      <c r="D12" s="28">
        <v>190</v>
      </c>
      <c r="E12" s="31">
        <f t="shared" si="0"/>
        <v>970263.5</v>
      </c>
      <c r="F12" s="30">
        <v>182</v>
      </c>
      <c r="G12" s="20"/>
    </row>
    <row r="13" s="3" customFormat="1" ht="26" customHeight="1" spans="1:7">
      <c r="A13" s="16">
        <v>10</v>
      </c>
      <c r="B13" s="16" t="s">
        <v>19</v>
      </c>
      <c r="C13" s="27">
        <v>2479.44</v>
      </c>
      <c r="D13" s="28">
        <v>190</v>
      </c>
      <c r="E13" s="31">
        <f t="shared" si="0"/>
        <v>471093.6</v>
      </c>
      <c r="F13" s="30">
        <v>386</v>
      </c>
      <c r="G13" s="20"/>
    </row>
    <row r="14" s="3" customFormat="1" ht="26" customHeight="1" spans="1:7">
      <c r="A14" s="22" t="s">
        <v>20</v>
      </c>
      <c r="B14" s="23"/>
      <c r="C14" s="27">
        <f>SUM(C4:C13)</f>
        <v>268527.64</v>
      </c>
      <c r="D14" s="28"/>
      <c r="E14" s="27">
        <f>SUM(E4:E13)</f>
        <v>51020251.6</v>
      </c>
      <c r="F14" s="27">
        <f>SUM(F4:F13)</f>
        <v>27522</v>
      </c>
      <c r="G14" s="20"/>
    </row>
    <row r="15" s="1" customFormat="1" spans="3:6">
      <c r="C15" s="4"/>
      <c r="E15" s="24">
        <v>49400000</v>
      </c>
      <c r="F15" s="4"/>
    </row>
    <row r="16" spans="5:5">
      <c r="E16" s="24">
        <f>E14-E15</f>
        <v>1620251.6</v>
      </c>
    </row>
    <row r="17" spans="5:5">
      <c r="E17" s="24">
        <f>E13+E12+E10</f>
        <v>1707404.6</v>
      </c>
    </row>
    <row r="18" spans="5:5">
      <c r="E18" s="24">
        <v>87152.9999999984</v>
      </c>
    </row>
  </sheetData>
  <mergeCells count="4">
    <mergeCell ref="A1:G1"/>
    <mergeCell ref="A2:C2"/>
    <mergeCell ref="E2:G2"/>
    <mergeCell ref="A14:B14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E14" sqref="E14"/>
    </sheetView>
  </sheetViews>
  <sheetFormatPr defaultColWidth="9" defaultRowHeight="13.5" outlineLevelCol="6"/>
  <cols>
    <col min="1" max="1" width="5.875" style="1" customWidth="1"/>
    <col min="2" max="2" width="24.25" style="1" customWidth="1"/>
    <col min="3" max="3" width="25.625" style="4" customWidth="1"/>
    <col min="4" max="4" width="23.125" style="1" customWidth="1"/>
    <col min="5" max="5" width="23.125" style="24" customWidth="1"/>
    <col min="6" max="6" width="25.75" style="4" customWidth="1"/>
    <col min="7" max="7" width="10.125" style="1" customWidth="1"/>
    <col min="8" max="8" width="13.125" style="1"/>
    <col min="9" max="16384" width="9" style="1"/>
  </cols>
  <sheetData>
    <row r="1" s="1" customFormat="1" ht="53" customHeight="1" spans="1:7">
      <c r="A1" s="6" t="s">
        <v>21</v>
      </c>
      <c r="B1" s="7"/>
      <c r="C1" s="7"/>
      <c r="D1" s="7"/>
      <c r="E1" s="8"/>
      <c r="F1" s="7"/>
      <c r="G1" s="7"/>
    </row>
    <row r="2" s="2" customFormat="1" ht="25" customHeight="1" spans="1:7">
      <c r="A2" s="25" t="s">
        <v>1</v>
      </c>
      <c r="B2" s="25"/>
      <c r="C2" s="9"/>
      <c r="D2" s="26"/>
      <c r="E2" s="10" t="s">
        <v>2</v>
      </c>
      <c r="F2" s="9"/>
      <c r="G2" s="9"/>
    </row>
    <row r="3" s="3" customFormat="1" ht="51" customHeight="1" spans="1:7">
      <c r="A3" s="12" t="s">
        <v>3</v>
      </c>
      <c r="B3" s="12" t="s">
        <v>4</v>
      </c>
      <c r="C3" s="12" t="s">
        <v>5</v>
      </c>
      <c r="D3" s="13" t="s">
        <v>6</v>
      </c>
      <c r="E3" s="14" t="s">
        <v>7</v>
      </c>
      <c r="F3" s="12" t="s">
        <v>8</v>
      </c>
      <c r="G3" s="13" t="s">
        <v>9</v>
      </c>
    </row>
    <row r="4" s="3" customFormat="1" ht="26" customHeight="1" spans="1:7">
      <c r="A4" s="16">
        <v>1</v>
      </c>
      <c r="B4" s="16" t="s">
        <v>10</v>
      </c>
      <c r="C4" s="27">
        <v>22886.02</v>
      </c>
      <c r="D4" s="28">
        <v>40</v>
      </c>
      <c r="E4" s="29">
        <f>D4*C4</f>
        <v>915440.8</v>
      </c>
      <c r="F4" s="27">
        <v>2801</v>
      </c>
      <c r="G4" s="20"/>
    </row>
    <row r="5" s="3" customFormat="1" ht="26" customHeight="1" spans="1:7">
      <c r="A5" s="16">
        <v>2</v>
      </c>
      <c r="B5" s="16" t="s">
        <v>11</v>
      </c>
      <c r="C5" s="27">
        <v>53602.82</v>
      </c>
      <c r="D5" s="28">
        <v>40</v>
      </c>
      <c r="E5" s="29">
        <f t="shared" ref="E5:E14" si="0">D5*C5</f>
        <v>2144112.8</v>
      </c>
      <c r="F5" s="27">
        <v>4695</v>
      </c>
      <c r="G5" s="20"/>
    </row>
    <row r="6" s="3" customFormat="1" ht="26" customHeight="1" spans="1:7">
      <c r="A6" s="16">
        <v>3</v>
      </c>
      <c r="B6" s="16" t="s">
        <v>12</v>
      </c>
      <c r="C6" s="27">
        <v>49753.43</v>
      </c>
      <c r="D6" s="28">
        <v>40</v>
      </c>
      <c r="E6" s="29">
        <f t="shared" si="0"/>
        <v>1990137.2</v>
      </c>
      <c r="F6" s="27">
        <v>6296</v>
      </c>
      <c r="G6" s="20"/>
    </row>
    <row r="7" s="3" customFormat="1" ht="26" customHeight="1" spans="1:7">
      <c r="A7" s="16">
        <v>4</v>
      </c>
      <c r="B7" s="16" t="s">
        <v>13</v>
      </c>
      <c r="C7" s="27">
        <v>81584.04</v>
      </c>
      <c r="D7" s="28">
        <v>40</v>
      </c>
      <c r="E7" s="29">
        <f t="shared" si="0"/>
        <v>3263361.6</v>
      </c>
      <c r="F7" s="27">
        <v>8655</v>
      </c>
      <c r="G7" s="20"/>
    </row>
    <row r="8" s="3" customFormat="1" ht="26" customHeight="1" spans="1:7">
      <c r="A8" s="16">
        <v>5</v>
      </c>
      <c r="B8" s="16" t="s">
        <v>14</v>
      </c>
      <c r="C8" s="27">
        <v>34576.31</v>
      </c>
      <c r="D8" s="28">
        <v>40</v>
      </c>
      <c r="E8" s="29">
        <f t="shared" si="0"/>
        <v>1383052.4</v>
      </c>
      <c r="F8" s="27">
        <v>2859</v>
      </c>
      <c r="G8" s="20"/>
    </row>
    <row r="9" s="3" customFormat="1" ht="26" customHeight="1" spans="1:7">
      <c r="A9" s="16">
        <v>6</v>
      </c>
      <c r="B9" s="16" t="s">
        <v>15</v>
      </c>
      <c r="C9" s="27">
        <v>11990.08</v>
      </c>
      <c r="D9" s="28">
        <v>40</v>
      </c>
      <c r="E9" s="29">
        <f t="shared" si="0"/>
        <v>479603.2</v>
      </c>
      <c r="F9" s="27">
        <v>944</v>
      </c>
      <c r="G9" s="20"/>
    </row>
    <row r="10" s="3" customFormat="1" ht="26" customHeight="1" spans="1:7">
      <c r="A10" s="16">
        <v>7</v>
      </c>
      <c r="B10" s="16" t="s">
        <v>16</v>
      </c>
      <c r="C10" s="27">
        <v>1400.25</v>
      </c>
      <c r="D10" s="28">
        <v>40</v>
      </c>
      <c r="E10" s="29">
        <f t="shared" si="0"/>
        <v>56010</v>
      </c>
      <c r="F10" s="27">
        <v>339</v>
      </c>
      <c r="G10" s="20"/>
    </row>
    <row r="11" s="3" customFormat="1" ht="26" customHeight="1" spans="1:7">
      <c r="A11" s="16">
        <v>8</v>
      </c>
      <c r="B11" s="16" t="s">
        <v>17</v>
      </c>
      <c r="C11" s="27">
        <v>5148.6</v>
      </c>
      <c r="D11" s="28">
        <v>40</v>
      </c>
      <c r="E11" s="29">
        <f t="shared" si="0"/>
        <v>205944</v>
      </c>
      <c r="F11" s="30">
        <v>365</v>
      </c>
      <c r="G11" s="20"/>
    </row>
    <row r="12" s="3" customFormat="1" ht="26" customHeight="1" spans="1:7">
      <c r="A12" s="16">
        <v>9</v>
      </c>
      <c r="B12" s="16" t="s">
        <v>18</v>
      </c>
      <c r="C12" s="27">
        <v>5106.65</v>
      </c>
      <c r="D12" s="28">
        <v>40</v>
      </c>
      <c r="E12" s="29">
        <f t="shared" si="0"/>
        <v>204266</v>
      </c>
      <c r="F12" s="30">
        <v>182</v>
      </c>
      <c r="G12" s="20"/>
    </row>
    <row r="13" s="3" customFormat="1" ht="26" customHeight="1" spans="1:7">
      <c r="A13" s="16">
        <v>10</v>
      </c>
      <c r="B13" s="16" t="s">
        <v>19</v>
      </c>
      <c r="C13" s="27">
        <v>2479.44</v>
      </c>
      <c r="D13" s="28">
        <v>40</v>
      </c>
      <c r="E13" s="29">
        <f t="shared" si="0"/>
        <v>99177.6</v>
      </c>
      <c r="F13" s="30">
        <v>386</v>
      </c>
      <c r="G13" s="20"/>
    </row>
    <row r="14" s="3" customFormat="1" ht="26" customHeight="1" spans="1:7">
      <c r="A14" s="22" t="s">
        <v>20</v>
      </c>
      <c r="B14" s="23"/>
      <c r="C14" s="27">
        <f>SUM(C4:C13)</f>
        <v>268527.64</v>
      </c>
      <c r="D14" s="28"/>
      <c r="E14" s="27">
        <f>SUM(E4:E13)</f>
        <v>10741105.6</v>
      </c>
      <c r="F14" s="27">
        <f>SUM(F4:F13)</f>
        <v>27522</v>
      </c>
      <c r="G14" s="20"/>
    </row>
    <row r="15" s="1" customFormat="1" spans="3:6">
      <c r="C15" s="4"/>
      <c r="E15" s="24"/>
      <c r="F15" s="4"/>
    </row>
    <row r="16" s="1" customFormat="1" spans="3:6">
      <c r="C16" s="4"/>
      <c r="E16" s="24"/>
      <c r="F16" s="4"/>
    </row>
  </sheetData>
  <mergeCells count="4">
    <mergeCell ref="A1:G1"/>
    <mergeCell ref="A2:C2"/>
    <mergeCell ref="E2:G2"/>
    <mergeCell ref="A14:B14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7" sqref="D7"/>
    </sheetView>
  </sheetViews>
  <sheetFormatPr defaultColWidth="9" defaultRowHeight="13.5" outlineLevelCol="7"/>
  <cols>
    <col min="1" max="1" width="5.875" style="4" customWidth="1"/>
    <col min="2" max="2" width="15.625" style="4" customWidth="1"/>
    <col min="3" max="3" width="21.875" style="4" customWidth="1"/>
    <col min="4" max="4" width="20.625" style="4" customWidth="1"/>
    <col min="5" max="5" width="18.125" style="5" customWidth="1"/>
    <col min="6" max="6" width="14.875" style="4" customWidth="1"/>
    <col min="7" max="7" width="10.575" style="4" customWidth="1"/>
    <col min="8" max="8" width="13.125" style="4"/>
    <col min="9" max="16384" width="9" style="1"/>
  </cols>
  <sheetData>
    <row r="1" s="1" customFormat="1" ht="53" customHeight="1" spans="1:8">
      <c r="A1" s="6" t="s">
        <v>22</v>
      </c>
      <c r="B1" s="7"/>
      <c r="C1" s="7"/>
      <c r="D1" s="7"/>
      <c r="E1" s="8"/>
      <c r="F1" s="7"/>
      <c r="G1" s="7"/>
      <c r="H1" s="4"/>
    </row>
    <row r="2" s="2" customFormat="1" ht="25" customHeight="1" spans="1:8">
      <c r="A2" s="9" t="s">
        <v>1</v>
      </c>
      <c r="B2" s="9"/>
      <c r="C2" s="9"/>
      <c r="D2" s="9"/>
      <c r="E2" s="10" t="s">
        <v>23</v>
      </c>
      <c r="F2" s="9"/>
      <c r="G2" s="9"/>
      <c r="H2" s="11"/>
    </row>
    <row r="3" s="3" customFormat="1" ht="51" customHeight="1" spans="1:8">
      <c r="A3" s="12" t="s">
        <v>3</v>
      </c>
      <c r="B3" s="12" t="s">
        <v>4</v>
      </c>
      <c r="C3" s="12" t="s">
        <v>24</v>
      </c>
      <c r="D3" s="13" t="s">
        <v>6</v>
      </c>
      <c r="E3" s="14" t="s">
        <v>7</v>
      </c>
      <c r="F3" s="12" t="s">
        <v>8</v>
      </c>
      <c r="G3" s="13" t="s">
        <v>9</v>
      </c>
      <c r="H3" s="15"/>
    </row>
    <row r="4" s="3" customFormat="1" ht="26" customHeight="1" spans="1:8">
      <c r="A4" s="16">
        <v>1</v>
      </c>
      <c r="B4" s="16" t="s">
        <v>11</v>
      </c>
      <c r="C4" s="17">
        <v>198.39</v>
      </c>
      <c r="D4" s="18">
        <v>230</v>
      </c>
      <c r="E4" s="19">
        <f>D4*C4</f>
        <v>45629.7</v>
      </c>
      <c r="F4" s="17">
        <v>13</v>
      </c>
      <c r="G4" s="20"/>
      <c r="H4" s="15"/>
    </row>
    <row r="5" s="3" customFormat="1" ht="26" customHeight="1" spans="1:8">
      <c r="A5" s="16">
        <v>2</v>
      </c>
      <c r="B5" s="16" t="s">
        <v>12</v>
      </c>
      <c r="C5" s="17">
        <v>2</v>
      </c>
      <c r="D5" s="18">
        <v>230</v>
      </c>
      <c r="E5" s="19">
        <f>D5*C5</f>
        <v>460</v>
      </c>
      <c r="F5" s="17">
        <v>1</v>
      </c>
      <c r="G5" s="20"/>
      <c r="H5" s="15"/>
    </row>
    <row r="6" s="3" customFormat="1" ht="26" customHeight="1" spans="1:8">
      <c r="A6" s="16">
        <v>3</v>
      </c>
      <c r="B6" s="16" t="s">
        <v>16</v>
      </c>
      <c r="C6" s="17">
        <v>133.02</v>
      </c>
      <c r="D6" s="18">
        <v>230</v>
      </c>
      <c r="E6" s="19">
        <f>D6*C6</f>
        <v>30594.6</v>
      </c>
      <c r="F6" s="17">
        <v>48</v>
      </c>
      <c r="G6" s="20"/>
      <c r="H6" s="15"/>
    </row>
    <row r="7" s="3" customFormat="1" ht="26" customHeight="1" spans="1:8">
      <c r="A7" s="16">
        <v>4</v>
      </c>
      <c r="B7" s="16" t="s">
        <v>18</v>
      </c>
      <c r="C7" s="17">
        <v>27</v>
      </c>
      <c r="D7" s="18">
        <v>230</v>
      </c>
      <c r="E7" s="19">
        <f>D7*C7</f>
        <v>6210</v>
      </c>
      <c r="F7" s="21">
        <v>6</v>
      </c>
      <c r="G7" s="20"/>
      <c r="H7" s="15"/>
    </row>
    <row r="8" s="3" customFormat="1" ht="26" customHeight="1" spans="1:8">
      <c r="A8" s="22" t="s">
        <v>20</v>
      </c>
      <c r="B8" s="23"/>
      <c r="C8" s="17">
        <f>SUM(C4:C7)</f>
        <v>360.41</v>
      </c>
      <c r="D8" s="18">
        <v>230</v>
      </c>
      <c r="E8" s="17">
        <f>SUM(E4:E7)</f>
        <v>82894.3</v>
      </c>
      <c r="F8" s="17">
        <f>SUM(F4:F7)</f>
        <v>68</v>
      </c>
      <c r="G8" s="20"/>
      <c r="H8" s="15"/>
    </row>
    <row r="9" s="1" customFormat="1" spans="1:8">
      <c r="A9" s="4"/>
      <c r="B9" s="4"/>
      <c r="C9" s="4"/>
      <c r="D9" s="4"/>
      <c r="E9" s="5"/>
      <c r="F9" s="4"/>
      <c r="G9" s="4"/>
      <c r="H9" s="4"/>
    </row>
    <row r="10" s="1" customFormat="1" spans="1:8">
      <c r="A10" s="4"/>
      <c r="B10" s="4"/>
      <c r="C10" s="4"/>
      <c r="D10" s="4"/>
      <c r="E10" s="5"/>
      <c r="F10" s="5"/>
      <c r="G10" s="4"/>
      <c r="H10" s="4"/>
    </row>
    <row r="11" spans="6:6">
      <c r="F11" s="5"/>
    </row>
  </sheetData>
  <mergeCells count="4">
    <mergeCell ref="A1:G1"/>
    <mergeCell ref="A2:C2"/>
    <mergeCell ref="E2:G2"/>
    <mergeCell ref="A8:B8"/>
  </mergeCells>
  <printOptions horizontalCentered="1"/>
  <pageMargins left="0.393055555555556" right="0.393055555555556" top="0.590277777777778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中央资金</vt:lpstr>
      <vt:lpstr>自治区资金</vt:lpstr>
      <vt:lpstr>自治区资金 (新)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2025-05-28T02:39:00Z</dcterms:created>
  <dcterms:modified xsi:type="dcterms:W3CDTF">2025-08-22T09:58:41Z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9AFC6EB7CC8642719072EAD5553B2E0F</vt:lpwstr>
  </property>
  <property fmtid="{D5CDD505-2E9C-101B-9397-08002B2CF9AE}" pid="3" name="KSOProductBuildVer">
    <vt:lpwstr>2052-11.8.2.8555</vt:lpwstr>
  </property>
</Properties>
</file>