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 firstSheet="2" activeTab="2"/>
  </bookViews>
  <sheets>
    <sheet name="中央资金" sheetId="1" state="hidden" r:id="rId1"/>
    <sheet name="自治区资金" sheetId="2" state="hidden" r:id="rId2"/>
    <sheet name="自治区资金 (新)" sheetId="4" r:id="rId3"/>
    <sheet name="全县实名制台账" sheetId="5" r:id="rId4"/>
  </sheets>
  <definedNames>
    <definedName name="_xlnm.Print_Area" localSheetId="0">中央资金!$A$1:$G$14</definedName>
    <definedName name="_xlnm.Print_Area" localSheetId="2">'自治区资金 (新)'!$A$1:$G$8</definedName>
  </definedNames>
  <calcPr calcId="144525"/>
</workbook>
</file>

<file path=xl/sharedStrings.xml><?xml version="1.0" encoding="utf-8"?>
<sst xmlns="http://schemas.openxmlformats.org/spreadsheetml/2006/main" count="435" uniqueCount="348">
  <si>
    <t>阿克陶县2025年中央冬小麦耕地地力保护补贴资金分配表</t>
  </si>
  <si>
    <t>填报单位：阿克陶县农业农村局</t>
  </si>
  <si>
    <t>填表时间：2025年6月5日</t>
  </si>
  <si>
    <t>序号</t>
  </si>
  <si>
    <t>乡（镇、场）</t>
  </si>
  <si>
    <t>冬小麦补贴面积（亩）</t>
  </si>
  <si>
    <t>补贴标准
（元/亩）</t>
  </si>
  <si>
    <t>补贴金额（元）</t>
  </si>
  <si>
    <t>补贴受益户数</t>
  </si>
  <si>
    <t>备注</t>
  </si>
  <si>
    <t>阿克陶镇</t>
  </si>
  <si>
    <t>玉麦镇</t>
  </si>
  <si>
    <t>巴仁乡</t>
  </si>
  <si>
    <t>皮拉力乡</t>
  </si>
  <si>
    <t>加马铁热克乡</t>
  </si>
  <si>
    <t>喀热开其克乡</t>
  </si>
  <si>
    <t>塔尔乡</t>
  </si>
  <si>
    <t>恰尔隆镇</t>
  </si>
  <si>
    <t>克孜勒陶镇</t>
  </si>
  <si>
    <t>奥依塔克镇</t>
  </si>
  <si>
    <t>合计</t>
  </si>
  <si>
    <t>阿克陶县2025年自治区冬小麦耕地地力保护补贴资金分配表</t>
  </si>
  <si>
    <t>阿克陶县2025年春小麦自治区耕地地力保护补贴资金分配表</t>
  </si>
  <si>
    <t>填表时间：2025年7月8日</t>
  </si>
  <si>
    <t>春小麦补贴面积（亩）</t>
  </si>
  <si>
    <t>阿克陶县2025年春小麦耕地地力保护补贴实名制台账</t>
  </si>
  <si>
    <t>（村）</t>
  </si>
  <si>
    <t>实际种植户姓名</t>
  </si>
  <si>
    <t>身份证号</t>
  </si>
  <si>
    <t>社保卡账号</t>
  </si>
  <si>
    <t>联系电话</t>
  </si>
  <si>
    <t>地址（详细到门牌号）</t>
  </si>
  <si>
    <t>补贴面
积（亩）</t>
  </si>
  <si>
    <t>补贴标准（元/亩）</t>
  </si>
  <si>
    <t>享受补贴金额（元）</t>
  </si>
  <si>
    <t>塔尔乡阿勒玛勒克村</t>
  </si>
  <si>
    <t>西尔扎提·吾休尔阿洪</t>
  </si>
  <si>
    <t>653022199711043617</t>
  </si>
  <si>
    <t>6228230895339461267</t>
  </si>
  <si>
    <t>塔尔塔吉克民族霍西阿巴提村3组28-1号</t>
  </si>
  <si>
    <t>白格买买提·达力甫</t>
  </si>
  <si>
    <t>653022195405273619</t>
  </si>
  <si>
    <t>6212872132843304</t>
  </si>
  <si>
    <t>丝路佳苑3号楼3单元201</t>
  </si>
  <si>
    <t>沙木拉提·艾则孜</t>
  </si>
  <si>
    <t>653022198002053615</t>
  </si>
  <si>
    <t>6212872066261077</t>
  </si>
  <si>
    <t>丝路佳苑20号楼3单元302</t>
  </si>
  <si>
    <t>阿布都塞买提·艾则孜</t>
  </si>
  <si>
    <t>653022198305223634</t>
  </si>
  <si>
    <t>6212872102009381</t>
  </si>
  <si>
    <t>丝路佳苑20号楼3单元301</t>
  </si>
  <si>
    <t>库尔班艾力·艾依达尔艾力</t>
  </si>
  <si>
    <t>653022196905203638</t>
  </si>
  <si>
    <t>6228233679003547578</t>
  </si>
  <si>
    <t>15276813915</t>
  </si>
  <si>
    <t>塔尔塔吉克民族乡阿勒玛勒克村1组40号</t>
  </si>
  <si>
    <t>马热江·达曼</t>
  </si>
  <si>
    <t>653022195803093621</t>
  </si>
  <si>
    <t>6228233675230857061</t>
  </si>
  <si>
    <t>15909081034</t>
  </si>
  <si>
    <t>塔尔塔吉克民族乡阿勒玛勒克村1组32号</t>
  </si>
  <si>
    <t>西开尔沙·合地尔</t>
  </si>
  <si>
    <t>653022198004103639</t>
  </si>
  <si>
    <t>6228233675230856964</t>
  </si>
  <si>
    <t>15276805328</t>
  </si>
  <si>
    <t>塔尔塔吉克民族乡阿勒玛勒克村1组31号</t>
  </si>
  <si>
    <t>沙买买提·卡地尔</t>
  </si>
  <si>
    <t>653022198009013659</t>
  </si>
  <si>
    <t>6228233675306329367</t>
  </si>
  <si>
    <t>13779611821</t>
  </si>
  <si>
    <t>塔尔塔吉克民族乡阿勒玛勒克村1组28号</t>
  </si>
  <si>
    <t>帕克尔沙·达里甫沙</t>
  </si>
  <si>
    <t>653022195610113614</t>
  </si>
  <si>
    <t>6228233675227929469</t>
  </si>
  <si>
    <t>14799543326</t>
  </si>
  <si>
    <t>塔尔塔吉克民族乡阿勒玛勒克村1组25号</t>
  </si>
  <si>
    <t>依仁尼沙·帕克尔沙</t>
  </si>
  <si>
    <t>653022198212043618</t>
  </si>
  <si>
    <t>6228233679003504173</t>
  </si>
  <si>
    <t>15709086264</t>
  </si>
  <si>
    <t>塔尔塔吉克民族乡阿勒玛勒克村3组75号</t>
  </si>
  <si>
    <t>吐尔地阿吉·阿吉克</t>
  </si>
  <si>
    <t>653022197905153612</t>
  </si>
  <si>
    <t>6228233675230858465</t>
  </si>
  <si>
    <t>18309084680</t>
  </si>
  <si>
    <t>塔尔塔吉克民族乡阿勒玛勒克村1组18号</t>
  </si>
  <si>
    <t>拉丽·买买代力甫</t>
  </si>
  <si>
    <t>65302219441225362X</t>
  </si>
  <si>
    <t>6228233675227086062</t>
  </si>
  <si>
    <t>塔尔塔吉克民族乡阿勒玛勒克村2组16号</t>
  </si>
  <si>
    <t>吾拉木·买吐其</t>
  </si>
  <si>
    <t>653022195107033617</t>
  </si>
  <si>
    <t>6228233675307055961</t>
  </si>
  <si>
    <t>塔尔塔吉克民族乡阿勒玛勒克村2组40号</t>
  </si>
  <si>
    <t>帕力地·甫太克</t>
  </si>
  <si>
    <t>65302219780418361X</t>
  </si>
  <si>
    <t>6228233675283379963</t>
  </si>
  <si>
    <t>13779607847</t>
  </si>
  <si>
    <t>塔尔塔吉克民族乡阿勒玛勒克村2组4号</t>
  </si>
  <si>
    <t>买买提库尔班·买买提胡拉木</t>
  </si>
  <si>
    <t>653022197610053614</t>
  </si>
  <si>
    <t>6228233675230872169</t>
  </si>
  <si>
    <t>塔尔塔吉克民族乡阿勒玛勒克村2组77号</t>
  </si>
  <si>
    <t>甫拉提·买买提胡拉木</t>
  </si>
  <si>
    <t>653022198005103614</t>
  </si>
  <si>
    <t>6228233675235540969</t>
  </si>
  <si>
    <t>塔尔塔吉克民族乡阿勒玛勒克村2组79号</t>
  </si>
  <si>
    <t>木那瓦尔·曼白提</t>
  </si>
  <si>
    <t>653022194905103611</t>
  </si>
  <si>
    <t>6228233675227088860</t>
  </si>
  <si>
    <t>13279856369</t>
  </si>
  <si>
    <t>塔尔塔吉克民族乡阿勒玛勒克村2组61号</t>
  </si>
  <si>
    <t>都如力·曼白提</t>
  </si>
  <si>
    <t>653022196005203616</t>
  </si>
  <si>
    <t>6228233675227938767</t>
  </si>
  <si>
    <t>15022849144</t>
  </si>
  <si>
    <t>塔尔塔吉克民族乡阿勒玛勒克村2组65号</t>
  </si>
  <si>
    <t>依曼·亚森</t>
  </si>
  <si>
    <t>653022196902213611</t>
  </si>
  <si>
    <t>6228233675227939567</t>
  </si>
  <si>
    <t>13579563682</t>
  </si>
  <si>
    <t>塔尔塔吉克民族乡阿勒玛勒克村2组15号</t>
  </si>
  <si>
    <t>沙米尔·哈依甫</t>
  </si>
  <si>
    <t>653022196903103617</t>
  </si>
  <si>
    <t>6228233675230874066</t>
  </si>
  <si>
    <t>13779619140</t>
  </si>
  <si>
    <t>塔尔塔吉克民族乡阿勒玛勒克村2组121号</t>
  </si>
  <si>
    <t>帕米尔·阿地力</t>
  </si>
  <si>
    <t>653022198503103617</t>
  </si>
  <si>
    <t>6228233675227935367</t>
  </si>
  <si>
    <t>塔尔塔吉克民族乡阿勒玛勒克村2组3组</t>
  </si>
  <si>
    <t>吐合提江·沙吾东</t>
  </si>
  <si>
    <t>653022198509163645</t>
  </si>
  <si>
    <t>6228233675227189163</t>
  </si>
  <si>
    <t>15209081692</t>
  </si>
  <si>
    <t>塔尔塔吉克民族乡阿勒玛勒克村2组18号</t>
  </si>
  <si>
    <t>提拉瓦力地·热西提</t>
  </si>
  <si>
    <t>653022195210093618</t>
  </si>
  <si>
    <t>6212872089170032</t>
  </si>
  <si>
    <t>丝路佳苑3号楼3单元102</t>
  </si>
  <si>
    <t>那地尔·布孜</t>
  </si>
  <si>
    <t>653022196203223618</t>
  </si>
  <si>
    <t>6228233675227939864</t>
  </si>
  <si>
    <t>塔尔塔吉克民族乡阿勒玛勒克村2组82号</t>
  </si>
  <si>
    <t>卡依沙尔白克·吐木尔</t>
  </si>
  <si>
    <t>65302219831107361X</t>
  </si>
  <si>
    <t>6228233675230870767</t>
  </si>
  <si>
    <t>13667598420</t>
  </si>
  <si>
    <t>塔尔塔吉克民族乡阿勒玛勒克村2组27号</t>
  </si>
  <si>
    <t>巴依尼扎尔·艾力克巴依</t>
  </si>
  <si>
    <t>653022196812053618</t>
  </si>
  <si>
    <t>6228233675230875865</t>
  </si>
  <si>
    <t>15160868361</t>
  </si>
  <si>
    <t>塔尔塔吉克民族乡阿勒玛勒克村2组120号</t>
  </si>
  <si>
    <t>库如米西·出盘</t>
  </si>
  <si>
    <t>653022196003103611</t>
  </si>
  <si>
    <t>6228233675227100764</t>
  </si>
  <si>
    <t>18399752792</t>
  </si>
  <si>
    <t>塔尔塔吉克民族乡阿勒玛勒克村2组117号</t>
  </si>
  <si>
    <t>吾斯曼·木沙克</t>
  </si>
  <si>
    <t>653022197208243612</t>
  </si>
  <si>
    <t>6228233675230869561</t>
  </si>
  <si>
    <t>18209084016</t>
  </si>
  <si>
    <t>塔尔塔吉克民族乡阿勒玛勒克村2组19号</t>
  </si>
  <si>
    <t>卡马白克·斯提瓦力地</t>
  </si>
  <si>
    <t>653022199207123618</t>
  </si>
  <si>
    <t>6228233675227092169</t>
  </si>
  <si>
    <t>15909088944</t>
  </si>
  <si>
    <t>塔尔塔吉克民族乡阿勒玛勒克村2组28号</t>
  </si>
  <si>
    <t>提拉买买提·尼亚孜买买提</t>
  </si>
  <si>
    <t>653022198810053656</t>
  </si>
  <si>
    <t>6228233675230865767</t>
  </si>
  <si>
    <t>13899488938</t>
  </si>
  <si>
    <t>塔尔塔吉克民族乡阿勒玛勒克村2组42号</t>
  </si>
  <si>
    <t>热依木·都力江</t>
  </si>
  <si>
    <t>653022195409063619</t>
  </si>
  <si>
    <t>6228233675230869264</t>
  </si>
  <si>
    <t>15022845932</t>
  </si>
  <si>
    <t>塔尔塔吉克民族乡阿勒玛勒克村2组38号</t>
  </si>
  <si>
    <t>吐来格巴依·布孜</t>
  </si>
  <si>
    <t>653022195805303610</t>
  </si>
  <si>
    <t>6228233675230864166</t>
  </si>
  <si>
    <t>18309086275</t>
  </si>
  <si>
    <t>塔尔塔吉克民族乡阿勒玛勒克村2组75号</t>
  </si>
  <si>
    <t>艾力巴依·吐尔地巴依</t>
  </si>
  <si>
    <t>653022197108143614</t>
  </si>
  <si>
    <t>6212872150387465</t>
  </si>
  <si>
    <t>丝路佳苑3号楼2单元101</t>
  </si>
  <si>
    <t>库尔班巴依·依马木巴依</t>
  </si>
  <si>
    <t>653022199005103635</t>
  </si>
  <si>
    <t>6228233675230860164</t>
  </si>
  <si>
    <t>18309082041</t>
  </si>
  <si>
    <t>塔尔塔吉克民族乡阿勒玛勒克村3组13号</t>
  </si>
  <si>
    <t>阿达来提·阿洪江</t>
  </si>
  <si>
    <t>653022197205103614</t>
  </si>
  <si>
    <t>6212872081289103</t>
  </si>
  <si>
    <t>丝路佳苑3号楼3单元302</t>
  </si>
  <si>
    <t>胡提拜·白格亚尔</t>
  </si>
  <si>
    <t>653022195610073616</t>
  </si>
  <si>
    <t>6228233675227224564</t>
  </si>
  <si>
    <t>塔尔塔吉克民族阿克库木村1组26号</t>
  </si>
  <si>
    <t>巴巴克·木拉克</t>
  </si>
  <si>
    <t>653022197203103610</t>
  </si>
  <si>
    <t>6228233675227197166</t>
  </si>
  <si>
    <t>18449433183</t>
  </si>
  <si>
    <t>塔尔塔吉克民族乡塔尔阿巴提村1组12号</t>
  </si>
  <si>
    <t>阿扎提古丽·米吉提</t>
  </si>
  <si>
    <t>65302219620610362X</t>
  </si>
  <si>
    <t>6212872081289491</t>
  </si>
  <si>
    <t>丝路佳苑3号楼3单元101</t>
  </si>
  <si>
    <t>塔尔乡巴格艾格孜村</t>
  </si>
  <si>
    <t>不比汗·阿吉</t>
  </si>
  <si>
    <t>653022197905103623</t>
  </si>
  <si>
    <t>6228233675230878265</t>
  </si>
  <si>
    <t>新疆阿克陶县塔尔乡巴格艾格孜村热玛丹路4号</t>
  </si>
  <si>
    <t>木沙克·托合吐逊</t>
  </si>
  <si>
    <t>653022195805253617</t>
  </si>
  <si>
    <t>6228233675227102166</t>
  </si>
  <si>
    <t>新疆阿克陶县塔尔乡巴格艾格孜村开勒古孜路24号</t>
  </si>
  <si>
    <t>塔尔乡巴格村</t>
  </si>
  <si>
    <t xml:space="preserve">
古丽盘·阿塔吾拉
</t>
  </si>
  <si>
    <t>653022195010153807</t>
  </si>
  <si>
    <t>6228233675230890864</t>
  </si>
  <si>
    <t>15022847946</t>
  </si>
  <si>
    <t>新疆阿克陶县丝路佳苑</t>
  </si>
  <si>
    <t>阿吾拉尔·买尔达尼汗</t>
  </si>
  <si>
    <t>653022195011083636</t>
  </si>
  <si>
    <t xml:space="preserve">6228233675230914367
</t>
  </si>
  <si>
    <t>塔尔塔吉克民族乡巴格村1组77号</t>
  </si>
  <si>
    <t xml:space="preserve">
努尔甫拉提·铁木尔</t>
  </si>
  <si>
    <t>653022197001103612</t>
  </si>
  <si>
    <t>6228233675227122560</t>
  </si>
  <si>
    <t>15160864128</t>
  </si>
  <si>
    <t>新疆阿克陶县克孜勒陶镇幸福路1号院C区24号楼1单元101室</t>
  </si>
  <si>
    <t>塔尔乡库祖村</t>
  </si>
  <si>
    <t>努尔比格木·土尔地</t>
  </si>
  <si>
    <t>653022198207013625</t>
  </si>
  <si>
    <t>6228233675306981266</t>
  </si>
  <si>
    <t>新疆阿克陶县塔尔塔吉克民族乡库祖村2组73号</t>
  </si>
  <si>
    <t>古力买买提·孜亚白克</t>
  </si>
  <si>
    <t>65302219880822361X</t>
  </si>
  <si>
    <t>6228233675227962361</t>
  </si>
  <si>
    <t>阿克陶县克孜勒陶镇别勒迪尔村C区20号楼1单元302室</t>
  </si>
  <si>
    <t>吐合提尼孜尔·吐合提尼亚孜</t>
  </si>
  <si>
    <t>653022195703153615</t>
  </si>
  <si>
    <t>6228233679011333276</t>
  </si>
  <si>
    <t>新疆阿克陶县塔尔塔吉克民族乡库祖村2组30号</t>
  </si>
  <si>
    <t>斯力木·依马木白地</t>
  </si>
  <si>
    <t>653022198006163619</t>
  </si>
  <si>
    <t>6228233675230926163</t>
  </si>
  <si>
    <t>阿克陶县克孜勒陶镇别勒迪尔村C区22号楼3单元401室</t>
  </si>
  <si>
    <t>塔尔乡霍西阿巴提村</t>
  </si>
  <si>
    <t>热沙来提·阿得尔</t>
  </si>
  <si>
    <t>653022197609083621</t>
  </si>
  <si>
    <t>6228233679003140671</t>
  </si>
  <si>
    <t>新疆阿克陶县塔尔塔吉克民族乡霍西阿巴提村3组28号</t>
  </si>
  <si>
    <t>巴仁乡库木村</t>
  </si>
  <si>
    <t>艾依沙·要力达西</t>
  </si>
  <si>
    <t>653022194810121710</t>
  </si>
  <si>
    <t>6228233675197445769</t>
  </si>
  <si>
    <t>新疆阿克陶县巴仁乡库木村二组035号</t>
  </si>
  <si>
    <t>玉麦村</t>
  </si>
  <si>
    <t>达吾提·阿巴克</t>
  </si>
  <si>
    <t>65302219590711081X</t>
  </si>
  <si>
    <t>6228233675230454166</t>
  </si>
  <si>
    <t>阿克陶县玉麦镇玉麦村2组37号</t>
  </si>
  <si>
    <t>英阿依玛克村</t>
  </si>
  <si>
    <t>艾山·米扎木</t>
  </si>
  <si>
    <t>653022197810110839</t>
  </si>
  <si>
    <t>6228233675225987261</t>
  </si>
  <si>
    <t>阿克陶县玉麦镇英阿依玛克村5组70号</t>
  </si>
  <si>
    <t>买买提司地克·沙地克</t>
  </si>
  <si>
    <t>653022197607101013</t>
  </si>
  <si>
    <t>6228233675227537064</t>
  </si>
  <si>
    <t>阿克陶县玉麦镇英阿依玛克村7组136号</t>
  </si>
  <si>
    <t>阿玛希村</t>
  </si>
  <si>
    <t>努尔买买提·达吾提</t>
  </si>
  <si>
    <t>653022198701170917</t>
  </si>
  <si>
    <t>62282336755304548661</t>
  </si>
  <si>
    <t>玉麦镇江格里阿瓦提村2组39号</t>
  </si>
  <si>
    <t>库尼萨克</t>
  </si>
  <si>
    <t>牙库甫·空肚孜</t>
  </si>
  <si>
    <t>653022196806161153</t>
  </si>
  <si>
    <t>6212877315158677</t>
  </si>
  <si>
    <t>新疆阿克陶县玉麦乡库尼萨克村买米力夏路039号</t>
  </si>
  <si>
    <t>阿不都吉力力·阿木提</t>
  </si>
  <si>
    <t>653022197902151072</t>
  </si>
  <si>
    <t>6212877315187239</t>
  </si>
  <si>
    <t>新疆阿克陶县玉麦乡库尼萨克村比力克其路133号</t>
  </si>
  <si>
    <t>尤喀克霍伊村</t>
  </si>
  <si>
    <t>阿西木·热依木</t>
  </si>
  <si>
    <t>653022197103150858</t>
  </si>
  <si>
    <t>6212877315190829</t>
  </si>
  <si>
    <t>新疆阿克陶县玉麦镇尤喀克霍伊拉村兰干路061号</t>
  </si>
  <si>
    <t>喀什艾日克村</t>
  </si>
  <si>
    <t>阿不都热依木·吐尔逊</t>
  </si>
  <si>
    <t>653022196501170817</t>
  </si>
  <si>
    <t>6228233675227803565</t>
  </si>
  <si>
    <t>阿克陶县玉麦镇喀什艾日克村2组</t>
  </si>
  <si>
    <t>阿依古力·牙生</t>
  </si>
  <si>
    <t>653022198312200828</t>
  </si>
  <si>
    <t>6228233675303599566</t>
  </si>
  <si>
    <t>阿克陶县玉麦镇喀什艾日克村7组</t>
  </si>
  <si>
    <t>库尔巴格村3组</t>
  </si>
  <si>
    <t>艾地里斯·热合曼</t>
  </si>
  <si>
    <t>653022197810021019</t>
  </si>
  <si>
    <t>6228233675226542966</t>
  </si>
  <si>
    <t>玉麦乡库尔巴格村纳格热其路143号</t>
  </si>
  <si>
    <t>祖农·伊明</t>
  </si>
  <si>
    <t>653022196204080815</t>
  </si>
  <si>
    <t>6228233675299169762</t>
  </si>
  <si>
    <t>玉麦乡库尔巴格村纳格热其路123号</t>
  </si>
  <si>
    <t>兰干村3组</t>
  </si>
  <si>
    <t>司地克·马木提</t>
  </si>
  <si>
    <t>653022198204251097</t>
  </si>
  <si>
    <t>6212877315233744</t>
  </si>
  <si>
    <t>新疆阿克陶县玉麦乡兰干村兰干路101号</t>
  </si>
  <si>
    <t>兰干村5组</t>
  </si>
  <si>
    <t>塔西·热合曼</t>
  </si>
  <si>
    <t>653022195705030854</t>
  </si>
  <si>
    <t>6212877315148652</t>
  </si>
  <si>
    <t>新疆阿克陶县玉麦乡兰干村喀什艾日克路072号</t>
  </si>
  <si>
    <t>红新村</t>
  </si>
  <si>
    <t>喀迪尔·哈力克</t>
  </si>
  <si>
    <t>653022196612103019</t>
  </si>
  <si>
    <t>6228233675225867760</t>
  </si>
  <si>
    <t>新疆阿克陶县克孜勒陶乡塔尔开其克路3组94号</t>
  </si>
  <si>
    <t>喀迪尔·热伊木</t>
  </si>
  <si>
    <t>653022195509023016</t>
  </si>
  <si>
    <t>6228233675230405168</t>
  </si>
  <si>
    <t>新疆阿克陶县克孜勒陶乡塔尔开其克路3组90号</t>
  </si>
  <si>
    <t>穆萨巴依·巴拉提</t>
  </si>
  <si>
    <t>65302219570705303X</t>
  </si>
  <si>
    <t>6228233675225861664</t>
  </si>
  <si>
    <t>新疆阿克陶县克孜勒陶乡塔尔开其克路3组145号</t>
  </si>
  <si>
    <t>图尔迪巴依·阿卜来提</t>
  </si>
  <si>
    <t>653022197906303010</t>
  </si>
  <si>
    <t>6228233679010010073</t>
  </si>
  <si>
    <t>新疆阿克陶县克孜勒陶乡塔尔开其克路3组154号</t>
  </si>
  <si>
    <t>麦麦提图尔迪·玉麦尔</t>
  </si>
  <si>
    <t>65302219801123301x</t>
  </si>
  <si>
    <t>6212877346657614</t>
  </si>
  <si>
    <t>新疆阿克陶县克孜勒陶乡塔尔开其克路193号</t>
  </si>
  <si>
    <t>居马巴依·麦麦提艾力</t>
  </si>
  <si>
    <t>653022194511293010</t>
  </si>
  <si>
    <t>6228233679003829679</t>
  </si>
  <si>
    <t>新疆阿克陶县克孜勒陶乡塔尔开其克路3组143号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</si>
</sst>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name val="方正小标宋_GBK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0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方正黑体_GBK"/>
      <charset val="134"/>
    </font>
    <font>
      <sz val="14"/>
      <color theme="1"/>
      <name val="仿宋_GB2312"/>
      <charset val="134"/>
    </font>
    <font>
      <b/>
      <sz val="18"/>
      <color theme="1"/>
      <name val="宋体"/>
      <charset val="134"/>
    </font>
    <font>
      <sz val="12"/>
      <color theme="1"/>
      <name val="方正黑体_GBK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name val="仿宋_GB2312"/>
      <charset val="134"/>
    </font>
    <font>
      <sz val="12"/>
      <color rgb="FFFF0000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6" fillId="23" borderId="6" applyNumberFormat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1" fontId="5" fillId="0" borderId="1" xfId="0" applyNumberFormat="1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/>
    </xf>
    <xf numFmtId="11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49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11" fontId="5" fillId="0" borderId="1" xfId="0" applyNumberFormat="1" applyFont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176" fontId="18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shrinkToFi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49" applyFont="1" applyBorder="1" applyAlignment="1" quotePrefix="1">
      <alignment horizontal="center" vertical="center" shrinkToFit="1"/>
    </xf>
    <xf numFmtId="0" fontId="5" fillId="0" borderId="1" xfId="0" applyFont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3" workbookViewId="0">
      <selection activeCell="E14" sqref="E14"/>
    </sheetView>
  </sheetViews>
  <sheetFormatPr defaultColWidth="9" defaultRowHeight="13.5" outlineLevelCol="6"/>
  <cols>
    <col min="1" max="1" width="5.875" style="58" customWidth="1"/>
    <col min="2" max="2" width="24.25" style="58" customWidth="1"/>
    <col min="3" max="3" width="25.625" style="61" customWidth="1"/>
    <col min="4" max="4" width="23.125" style="58" customWidth="1"/>
    <col min="5" max="5" width="23.125" style="81" customWidth="1"/>
    <col min="6" max="6" width="25.75" style="61" customWidth="1"/>
    <col min="7" max="7" width="10.125" style="58" customWidth="1"/>
    <col min="8" max="8" width="11.75" style="58"/>
    <col min="9" max="16384" width="9" style="58"/>
  </cols>
  <sheetData>
    <row r="1" s="58" customFormat="1" ht="53" customHeight="1" spans="1:7">
      <c r="A1" s="63" t="s">
        <v>0</v>
      </c>
      <c r="B1" s="64"/>
      <c r="C1" s="64"/>
      <c r="D1" s="64"/>
      <c r="E1" s="65"/>
      <c r="F1" s="64"/>
      <c r="G1" s="64"/>
    </row>
    <row r="2" s="59" customFormat="1" ht="25" customHeight="1" spans="1:7">
      <c r="A2" s="82" t="s">
        <v>1</v>
      </c>
      <c r="B2" s="82"/>
      <c r="C2" s="66"/>
      <c r="D2" s="83"/>
      <c r="E2" s="67" t="s">
        <v>2</v>
      </c>
      <c r="F2" s="66"/>
      <c r="G2" s="66"/>
    </row>
    <row r="3" s="60" customFormat="1" ht="51" customHeight="1" spans="1:7">
      <c r="A3" s="69" t="s">
        <v>3</v>
      </c>
      <c r="B3" s="69" t="s">
        <v>4</v>
      </c>
      <c r="C3" s="69" t="s">
        <v>5</v>
      </c>
      <c r="D3" s="70" t="s">
        <v>6</v>
      </c>
      <c r="E3" s="71" t="s">
        <v>7</v>
      </c>
      <c r="F3" s="69" t="s">
        <v>8</v>
      </c>
      <c r="G3" s="70" t="s">
        <v>9</v>
      </c>
    </row>
    <row r="4" s="60" customFormat="1" ht="26" customHeight="1" spans="1:7">
      <c r="A4" s="73">
        <v>1</v>
      </c>
      <c r="B4" s="73" t="s">
        <v>10</v>
      </c>
      <c r="C4" s="84">
        <v>22886.02</v>
      </c>
      <c r="D4" s="85">
        <v>190</v>
      </c>
      <c r="E4" s="86">
        <f>D4*C4</f>
        <v>4348343.8</v>
      </c>
      <c r="F4" s="84">
        <v>2801</v>
      </c>
      <c r="G4" s="77"/>
    </row>
    <row r="5" s="60" customFormat="1" ht="26" customHeight="1" spans="1:7">
      <c r="A5" s="73">
        <v>2</v>
      </c>
      <c r="B5" s="73" t="s">
        <v>11</v>
      </c>
      <c r="C5" s="84">
        <v>53602.82</v>
      </c>
      <c r="D5" s="85">
        <v>190</v>
      </c>
      <c r="E5" s="86">
        <f t="shared" ref="E5:E14" si="0">D5*C5</f>
        <v>10184535.8</v>
      </c>
      <c r="F5" s="84">
        <v>4695</v>
      </c>
      <c r="G5" s="77"/>
    </row>
    <row r="6" s="60" customFormat="1" ht="26" customHeight="1" spans="1:7">
      <c r="A6" s="73">
        <v>3</v>
      </c>
      <c r="B6" s="73" t="s">
        <v>12</v>
      </c>
      <c r="C6" s="84">
        <v>49753.43</v>
      </c>
      <c r="D6" s="85">
        <v>190</v>
      </c>
      <c r="E6" s="86">
        <f t="shared" si="0"/>
        <v>9453151.7</v>
      </c>
      <c r="F6" s="84">
        <v>6296</v>
      </c>
      <c r="G6" s="77"/>
    </row>
    <row r="7" s="60" customFormat="1" ht="26" customHeight="1" spans="1:7">
      <c r="A7" s="73">
        <v>4</v>
      </c>
      <c r="B7" s="73" t="s">
        <v>13</v>
      </c>
      <c r="C7" s="84">
        <v>81584.04</v>
      </c>
      <c r="D7" s="85">
        <v>190</v>
      </c>
      <c r="E7" s="86">
        <f t="shared" si="0"/>
        <v>15500967.6</v>
      </c>
      <c r="F7" s="84">
        <v>8655</v>
      </c>
      <c r="G7" s="77"/>
    </row>
    <row r="8" s="60" customFormat="1" ht="26" customHeight="1" spans="1:7">
      <c r="A8" s="73">
        <v>5</v>
      </c>
      <c r="B8" s="73" t="s">
        <v>14</v>
      </c>
      <c r="C8" s="84">
        <v>34576.31</v>
      </c>
      <c r="D8" s="85">
        <v>190</v>
      </c>
      <c r="E8" s="86">
        <f t="shared" si="0"/>
        <v>6569498.9</v>
      </c>
      <c r="F8" s="84">
        <v>2859</v>
      </c>
      <c r="G8" s="77"/>
    </row>
    <row r="9" s="60" customFormat="1" ht="26" customHeight="1" spans="1:7">
      <c r="A9" s="73">
        <v>6</v>
      </c>
      <c r="B9" s="73" t="s">
        <v>15</v>
      </c>
      <c r="C9" s="84">
        <v>11990.08</v>
      </c>
      <c r="D9" s="85">
        <v>190</v>
      </c>
      <c r="E9" s="86">
        <f t="shared" si="0"/>
        <v>2278115.2</v>
      </c>
      <c r="F9" s="84">
        <v>944</v>
      </c>
      <c r="G9" s="77"/>
    </row>
    <row r="10" s="60" customFormat="1" ht="26" customHeight="1" spans="1:7">
      <c r="A10" s="73">
        <v>7</v>
      </c>
      <c r="B10" s="73" t="s">
        <v>16</v>
      </c>
      <c r="C10" s="84">
        <v>1400.25</v>
      </c>
      <c r="D10" s="85">
        <v>190</v>
      </c>
      <c r="E10" s="88">
        <f t="shared" si="0"/>
        <v>266047.5</v>
      </c>
      <c r="F10" s="84">
        <v>339</v>
      </c>
      <c r="G10" s="77"/>
    </row>
    <row r="11" s="60" customFormat="1" ht="26" customHeight="1" spans="1:7">
      <c r="A11" s="73">
        <v>8</v>
      </c>
      <c r="B11" s="73" t="s">
        <v>17</v>
      </c>
      <c r="C11" s="84">
        <v>5148.6</v>
      </c>
      <c r="D11" s="85">
        <v>190</v>
      </c>
      <c r="E11" s="86">
        <f t="shared" si="0"/>
        <v>978234</v>
      </c>
      <c r="F11" s="87">
        <v>365</v>
      </c>
      <c r="G11" s="77"/>
    </row>
    <row r="12" s="60" customFormat="1" ht="26" customHeight="1" spans="1:7">
      <c r="A12" s="73">
        <v>9</v>
      </c>
      <c r="B12" s="73" t="s">
        <v>18</v>
      </c>
      <c r="C12" s="84">
        <v>5106.65</v>
      </c>
      <c r="D12" s="85">
        <v>190</v>
      </c>
      <c r="E12" s="88">
        <f t="shared" si="0"/>
        <v>970263.5</v>
      </c>
      <c r="F12" s="87">
        <v>182</v>
      </c>
      <c r="G12" s="77"/>
    </row>
    <row r="13" s="60" customFormat="1" ht="26" customHeight="1" spans="1:7">
      <c r="A13" s="73">
        <v>10</v>
      </c>
      <c r="B13" s="73" t="s">
        <v>19</v>
      </c>
      <c r="C13" s="84">
        <v>2479.44</v>
      </c>
      <c r="D13" s="85">
        <v>190</v>
      </c>
      <c r="E13" s="88">
        <f t="shared" si="0"/>
        <v>471093.6</v>
      </c>
      <c r="F13" s="87">
        <v>386</v>
      </c>
      <c r="G13" s="77"/>
    </row>
    <row r="14" s="60" customFormat="1" ht="26" customHeight="1" spans="1:7">
      <c r="A14" s="79" t="s">
        <v>20</v>
      </c>
      <c r="B14" s="80"/>
      <c r="C14" s="84">
        <f>SUM(C4:C13)</f>
        <v>268527.64</v>
      </c>
      <c r="D14" s="85"/>
      <c r="E14" s="84">
        <f>SUM(E4:E13)</f>
        <v>51020251.6</v>
      </c>
      <c r="F14" s="84">
        <f>SUM(F4:F13)</f>
        <v>27522</v>
      </c>
      <c r="G14" s="77"/>
    </row>
    <row r="15" s="58" customFormat="1" spans="3:6">
      <c r="C15" s="61"/>
      <c r="E15" s="81">
        <v>49400000</v>
      </c>
      <c r="F15" s="61"/>
    </row>
    <row r="16" spans="5:5">
      <c r="E16" s="81">
        <f>E14-E15</f>
        <v>1620251.6</v>
      </c>
    </row>
    <row r="17" spans="5:5">
      <c r="E17" s="81">
        <f>E13+E12+E10</f>
        <v>1707404.6</v>
      </c>
    </row>
    <row r="18" spans="5:5">
      <c r="E18" s="81">
        <v>87152.9999999984</v>
      </c>
    </row>
  </sheetData>
  <mergeCells count="4">
    <mergeCell ref="A1:G1"/>
    <mergeCell ref="A2:C2"/>
    <mergeCell ref="E2:G2"/>
    <mergeCell ref="A14:B14"/>
  </mergeCells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E14" sqref="E14"/>
    </sheetView>
  </sheetViews>
  <sheetFormatPr defaultColWidth="9" defaultRowHeight="13.5" outlineLevelCol="6"/>
  <cols>
    <col min="1" max="1" width="5.875" style="58" customWidth="1"/>
    <col min="2" max="2" width="24.25" style="58" customWidth="1"/>
    <col min="3" max="3" width="25.625" style="61" customWidth="1"/>
    <col min="4" max="4" width="23.125" style="58" customWidth="1"/>
    <col min="5" max="5" width="23.125" style="81" customWidth="1"/>
    <col min="6" max="6" width="25.75" style="61" customWidth="1"/>
    <col min="7" max="7" width="10.125" style="58" customWidth="1"/>
    <col min="8" max="8" width="13.125" style="58"/>
    <col min="9" max="16384" width="9" style="58"/>
  </cols>
  <sheetData>
    <row r="1" s="58" customFormat="1" ht="53" customHeight="1" spans="1:7">
      <c r="A1" s="63" t="s">
        <v>21</v>
      </c>
      <c r="B1" s="64"/>
      <c r="C1" s="64"/>
      <c r="D1" s="64"/>
      <c r="E1" s="65"/>
      <c r="F1" s="64"/>
      <c r="G1" s="64"/>
    </row>
    <row r="2" s="59" customFormat="1" ht="25" customHeight="1" spans="1:7">
      <c r="A2" s="82" t="s">
        <v>1</v>
      </c>
      <c r="B2" s="82"/>
      <c r="C2" s="66"/>
      <c r="D2" s="83"/>
      <c r="E2" s="67" t="s">
        <v>2</v>
      </c>
      <c r="F2" s="66"/>
      <c r="G2" s="66"/>
    </row>
    <row r="3" s="60" customFormat="1" ht="51" customHeight="1" spans="1:7">
      <c r="A3" s="69" t="s">
        <v>3</v>
      </c>
      <c r="B3" s="69" t="s">
        <v>4</v>
      </c>
      <c r="C3" s="69" t="s">
        <v>5</v>
      </c>
      <c r="D3" s="70" t="s">
        <v>6</v>
      </c>
      <c r="E3" s="71" t="s">
        <v>7</v>
      </c>
      <c r="F3" s="69" t="s">
        <v>8</v>
      </c>
      <c r="G3" s="70" t="s">
        <v>9</v>
      </c>
    </row>
    <row r="4" s="60" customFormat="1" ht="26" customHeight="1" spans="1:7">
      <c r="A4" s="73">
        <v>1</v>
      </c>
      <c r="B4" s="73" t="s">
        <v>10</v>
      </c>
      <c r="C4" s="84">
        <v>22886.02</v>
      </c>
      <c r="D4" s="85">
        <v>40</v>
      </c>
      <c r="E4" s="86">
        <f>D4*C4</f>
        <v>915440.8</v>
      </c>
      <c r="F4" s="84">
        <v>2801</v>
      </c>
      <c r="G4" s="77"/>
    </row>
    <row r="5" s="60" customFormat="1" ht="26" customHeight="1" spans="1:7">
      <c r="A5" s="73">
        <v>2</v>
      </c>
      <c r="B5" s="73" t="s">
        <v>11</v>
      </c>
      <c r="C5" s="84">
        <v>53602.82</v>
      </c>
      <c r="D5" s="85">
        <v>40</v>
      </c>
      <c r="E5" s="86">
        <f t="shared" ref="E5:E14" si="0">D5*C5</f>
        <v>2144112.8</v>
      </c>
      <c r="F5" s="84">
        <v>4695</v>
      </c>
      <c r="G5" s="77"/>
    </row>
    <row r="6" s="60" customFormat="1" ht="26" customHeight="1" spans="1:7">
      <c r="A6" s="73">
        <v>3</v>
      </c>
      <c r="B6" s="73" t="s">
        <v>12</v>
      </c>
      <c r="C6" s="84">
        <v>49753.43</v>
      </c>
      <c r="D6" s="85">
        <v>40</v>
      </c>
      <c r="E6" s="86">
        <f t="shared" si="0"/>
        <v>1990137.2</v>
      </c>
      <c r="F6" s="84">
        <v>6296</v>
      </c>
      <c r="G6" s="77"/>
    </row>
    <row r="7" s="60" customFormat="1" ht="26" customHeight="1" spans="1:7">
      <c r="A7" s="73">
        <v>4</v>
      </c>
      <c r="B7" s="73" t="s">
        <v>13</v>
      </c>
      <c r="C7" s="84">
        <v>81584.04</v>
      </c>
      <c r="D7" s="85">
        <v>40</v>
      </c>
      <c r="E7" s="86">
        <f t="shared" si="0"/>
        <v>3263361.6</v>
      </c>
      <c r="F7" s="84">
        <v>8655</v>
      </c>
      <c r="G7" s="77"/>
    </row>
    <row r="8" s="60" customFormat="1" ht="26" customHeight="1" spans="1:7">
      <c r="A8" s="73">
        <v>5</v>
      </c>
      <c r="B8" s="73" t="s">
        <v>14</v>
      </c>
      <c r="C8" s="84">
        <v>34576.31</v>
      </c>
      <c r="D8" s="85">
        <v>40</v>
      </c>
      <c r="E8" s="86">
        <f t="shared" si="0"/>
        <v>1383052.4</v>
      </c>
      <c r="F8" s="84">
        <v>2859</v>
      </c>
      <c r="G8" s="77"/>
    </row>
    <row r="9" s="60" customFormat="1" ht="26" customHeight="1" spans="1:7">
      <c r="A9" s="73">
        <v>6</v>
      </c>
      <c r="B9" s="73" t="s">
        <v>15</v>
      </c>
      <c r="C9" s="84">
        <v>11990.08</v>
      </c>
      <c r="D9" s="85">
        <v>40</v>
      </c>
      <c r="E9" s="86">
        <f t="shared" si="0"/>
        <v>479603.2</v>
      </c>
      <c r="F9" s="84">
        <v>944</v>
      </c>
      <c r="G9" s="77"/>
    </row>
    <row r="10" s="60" customFormat="1" ht="26" customHeight="1" spans="1:7">
      <c r="A10" s="73">
        <v>7</v>
      </c>
      <c r="B10" s="73" t="s">
        <v>16</v>
      </c>
      <c r="C10" s="84">
        <v>1400.25</v>
      </c>
      <c r="D10" s="85">
        <v>40</v>
      </c>
      <c r="E10" s="86">
        <f t="shared" si="0"/>
        <v>56010</v>
      </c>
      <c r="F10" s="84">
        <v>339</v>
      </c>
      <c r="G10" s="77"/>
    </row>
    <row r="11" s="60" customFormat="1" ht="26" customHeight="1" spans="1:7">
      <c r="A11" s="73">
        <v>8</v>
      </c>
      <c r="B11" s="73" t="s">
        <v>17</v>
      </c>
      <c r="C11" s="84">
        <v>5148.6</v>
      </c>
      <c r="D11" s="85">
        <v>40</v>
      </c>
      <c r="E11" s="86">
        <f t="shared" si="0"/>
        <v>205944</v>
      </c>
      <c r="F11" s="87">
        <v>365</v>
      </c>
      <c r="G11" s="77"/>
    </row>
    <row r="12" s="60" customFormat="1" ht="26" customHeight="1" spans="1:7">
      <c r="A12" s="73">
        <v>9</v>
      </c>
      <c r="B12" s="73" t="s">
        <v>18</v>
      </c>
      <c r="C12" s="84">
        <v>5106.65</v>
      </c>
      <c r="D12" s="85">
        <v>40</v>
      </c>
      <c r="E12" s="86">
        <f t="shared" si="0"/>
        <v>204266</v>
      </c>
      <c r="F12" s="87">
        <v>182</v>
      </c>
      <c r="G12" s="77"/>
    </row>
    <row r="13" s="60" customFormat="1" ht="26" customHeight="1" spans="1:7">
      <c r="A13" s="73">
        <v>10</v>
      </c>
      <c r="B13" s="73" t="s">
        <v>19</v>
      </c>
      <c r="C13" s="84">
        <v>2479.44</v>
      </c>
      <c r="D13" s="85">
        <v>40</v>
      </c>
      <c r="E13" s="86">
        <f t="shared" si="0"/>
        <v>99177.6</v>
      </c>
      <c r="F13" s="87">
        <v>386</v>
      </c>
      <c r="G13" s="77"/>
    </row>
    <row r="14" s="60" customFormat="1" ht="26" customHeight="1" spans="1:7">
      <c r="A14" s="79" t="s">
        <v>20</v>
      </c>
      <c r="B14" s="80"/>
      <c r="C14" s="84">
        <f>SUM(C4:C13)</f>
        <v>268527.64</v>
      </c>
      <c r="D14" s="85"/>
      <c r="E14" s="84">
        <f>SUM(E4:E13)</f>
        <v>10741105.6</v>
      </c>
      <c r="F14" s="84">
        <f>SUM(F4:F13)</f>
        <v>27522</v>
      </c>
      <c r="G14" s="77"/>
    </row>
    <row r="15" s="58" customFormat="1" spans="3:6">
      <c r="C15" s="61"/>
      <c r="E15" s="81"/>
      <c r="F15" s="61"/>
    </row>
    <row r="16" s="58" customFormat="1" spans="3:6">
      <c r="C16" s="61"/>
      <c r="E16" s="81"/>
      <c r="F16" s="61"/>
    </row>
  </sheetData>
  <mergeCells count="4">
    <mergeCell ref="A1:G1"/>
    <mergeCell ref="A2:C2"/>
    <mergeCell ref="E2:G2"/>
    <mergeCell ref="A14:B14"/>
  </mergeCells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7" sqref="D7"/>
    </sheetView>
  </sheetViews>
  <sheetFormatPr defaultColWidth="9" defaultRowHeight="13.5" outlineLevelCol="7"/>
  <cols>
    <col min="1" max="1" width="5.875" style="61" customWidth="1"/>
    <col min="2" max="2" width="15.625" style="61" customWidth="1"/>
    <col min="3" max="3" width="21.875" style="61" customWidth="1"/>
    <col min="4" max="4" width="20.625" style="61" customWidth="1"/>
    <col min="5" max="5" width="18.125" style="62" customWidth="1"/>
    <col min="6" max="6" width="14.875" style="61" customWidth="1"/>
    <col min="7" max="7" width="10.575" style="61" customWidth="1"/>
    <col min="8" max="8" width="13.125" style="61"/>
    <col min="9" max="16384" width="9" style="58"/>
  </cols>
  <sheetData>
    <row r="1" s="58" customFormat="1" ht="53" customHeight="1" spans="1:8">
      <c r="A1" s="63" t="s">
        <v>22</v>
      </c>
      <c r="B1" s="64"/>
      <c r="C1" s="64"/>
      <c r="D1" s="64"/>
      <c r="E1" s="65"/>
      <c r="F1" s="64"/>
      <c r="G1" s="64"/>
      <c r="H1" s="61"/>
    </row>
    <row r="2" s="59" customFormat="1" ht="25" customHeight="1" spans="1:8">
      <c r="A2" s="66" t="s">
        <v>1</v>
      </c>
      <c r="B2" s="66"/>
      <c r="C2" s="66"/>
      <c r="D2" s="66"/>
      <c r="E2" s="67" t="s">
        <v>23</v>
      </c>
      <c r="F2" s="66"/>
      <c r="G2" s="66"/>
      <c r="H2" s="68"/>
    </row>
    <row r="3" s="60" customFormat="1" ht="51" customHeight="1" spans="1:8">
      <c r="A3" s="69" t="s">
        <v>3</v>
      </c>
      <c r="B3" s="69" t="s">
        <v>4</v>
      </c>
      <c r="C3" s="69" t="s">
        <v>24</v>
      </c>
      <c r="D3" s="70" t="s">
        <v>6</v>
      </c>
      <c r="E3" s="71" t="s">
        <v>7</v>
      </c>
      <c r="F3" s="69" t="s">
        <v>8</v>
      </c>
      <c r="G3" s="70" t="s">
        <v>9</v>
      </c>
      <c r="H3" s="72"/>
    </row>
    <row r="4" s="60" customFormat="1" ht="26" customHeight="1" spans="1:8">
      <c r="A4" s="73">
        <v>1</v>
      </c>
      <c r="B4" s="73" t="s">
        <v>11</v>
      </c>
      <c r="C4" s="74">
        <v>198.39</v>
      </c>
      <c r="D4" s="75">
        <v>230</v>
      </c>
      <c r="E4" s="76">
        <f>D4*C4</f>
        <v>45629.7</v>
      </c>
      <c r="F4" s="74">
        <v>13</v>
      </c>
      <c r="G4" s="77"/>
      <c r="H4" s="72"/>
    </row>
    <row r="5" s="60" customFormat="1" ht="26" customHeight="1" spans="1:8">
      <c r="A5" s="73">
        <v>2</v>
      </c>
      <c r="B5" s="73" t="s">
        <v>12</v>
      </c>
      <c r="C5" s="74">
        <v>2</v>
      </c>
      <c r="D5" s="75">
        <v>230</v>
      </c>
      <c r="E5" s="76">
        <f>D5*C5</f>
        <v>460</v>
      </c>
      <c r="F5" s="74">
        <v>1</v>
      </c>
      <c r="G5" s="77"/>
      <c r="H5" s="72"/>
    </row>
    <row r="6" s="60" customFormat="1" ht="26" customHeight="1" spans="1:8">
      <c r="A6" s="73">
        <v>3</v>
      </c>
      <c r="B6" s="73" t="s">
        <v>16</v>
      </c>
      <c r="C6" s="74">
        <v>133.02</v>
      </c>
      <c r="D6" s="75">
        <v>230</v>
      </c>
      <c r="E6" s="76">
        <f>D6*C6</f>
        <v>30594.6</v>
      </c>
      <c r="F6" s="74">
        <v>48</v>
      </c>
      <c r="G6" s="77"/>
      <c r="H6" s="72"/>
    </row>
    <row r="7" s="60" customFormat="1" ht="26" customHeight="1" spans="1:8">
      <c r="A7" s="73">
        <v>4</v>
      </c>
      <c r="B7" s="73" t="s">
        <v>18</v>
      </c>
      <c r="C7" s="74">
        <v>27</v>
      </c>
      <c r="D7" s="75">
        <v>230</v>
      </c>
      <c r="E7" s="76">
        <f>D7*C7</f>
        <v>6210</v>
      </c>
      <c r="F7" s="78">
        <v>6</v>
      </c>
      <c r="G7" s="77"/>
      <c r="H7" s="72"/>
    </row>
    <row r="8" s="60" customFormat="1" ht="26" customHeight="1" spans="1:8">
      <c r="A8" s="79" t="s">
        <v>20</v>
      </c>
      <c r="B8" s="80"/>
      <c r="C8" s="74">
        <f>SUM(C4:C7)</f>
        <v>360.41</v>
      </c>
      <c r="D8" s="75">
        <v>230</v>
      </c>
      <c r="E8" s="74">
        <f>SUM(E4:E7)</f>
        <v>82894.3</v>
      </c>
      <c r="F8" s="74">
        <f>SUM(F4:F7)</f>
        <v>68</v>
      </c>
      <c r="G8" s="77"/>
      <c r="H8" s="72"/>
    </row>
    <row r="9" s="58" customFormat="1" spans="1:8">
      <c r="A9" s="61"/>
      <c r="B9" s="61"/>
      <c r="C9" s="61"/>
      <c r="D9" s="61"/>
      <c r="E9" s="62"/>
      <c r="F9" s="61"/>
      <c r="G9" s="61"/>
      <c r="H9" s="61"/>
    </row>
    <row r="10" s="58" customFormat="1" spans="1:8">
      <c r="A10" s="61"/>
      <c r="B10" s="61"/>
      <c r="C10" s="61"/>
      <c r="D10" s="61"/>
      <c r="E10" s="62"/>
      <c r="F10" s="62"/>
      <c r="G10" s="61"/>
      <c r="H10" s="61"/>
    </row>
    <row r="11" spans="6:6">
      <c r="F11" s="62"/>
    </row>
  </sheetData>
  <mergeCells count="4">
    <mergeCell ref="A1:G1"/>
    <mergeCell ref="A2:C2"/>
    <mergeCell ref="E2:G2"/>
    <mergeCell ref="A8:B8"/>
  </mergeCells>
  <printOptions horizontalCentered="1"/>
  <pageMargins left="0.393055555555556" right="0.393055555555556" top="0.590277777777778" bottom="0.472222222222222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opLeftCell="A25" workbookViewId="0">
      <selection activeCell="A72" sqref="A72:G72"/>
    </sheetView>
  </sheetViews>
  <sheetFormatPr defaultColWidth="9" defaultRowHeight="13.5"/>
  <cols>
    <col min="1" max="1" width="4.625" style="2" customWidth="1"/>
    <col min="2" max="2" width="20.375" style="2" customWidth="1"/>
    <col min="3" max="3" width="29.375" style="2" customWidth="1"/>
    <col min="4" max="4" width="20.375" style="2" customWidth="1"/>
    <col min="5" max="5" width="21.5" style="2" customWidth="1"/>
    <col min="6" max="6" width="12.625" style="2" customWidth="1"/>
    <col min="7" max="7" width="52.625" style="3" customWidth="1"/>
    <col min="8" max="9" width="8.625" style="2" customWidth="1"/>
    <col min="10" max="10" width="10.375" style="2" customWidth="1"/>
    <col min="11" max="11" width="4.625" style="2" customWidth="1"/>
  </cols>
  <sheetData>
    <row r="1" ht="27" spans="1:11">
      <c r="A1" s="4" t="s">
        <v>25</v>
      </c>
      <c r="B1" s="5"/>
      <c r="C1" s="4"/>
      <c r="D1" s="4"/>
      <c r="E1" s="4"/>
      <c r="F1" s="4"/>
      <c r="G1" s="6"/>
      <c r="H1" s="4"/>
      <c r="I1" s="4"/>
      <c r="J1" s="50"/>
      <c r="K1" s="4"/>
    </row>
    <row r="2" spans="1:11">
      <c r="A2" s="7"/>
      <c r="B2" s="7"/>
      <c r="C2" s="8"/>
      <c r="D2" s="8"/>
      <c r="E2" s="8"/>
      <c r="F2" s="8"/>
      <c r="G2" s="9"/>
      <c r="H2" s="10"/>
      <c r="I2" s="10"/>
      <c r="J2" s="10"/>
      <c r="K2" s="10"/>
    </row>
    <row r="3" ht="40.5" spans="1:11">
      <c r="A3" s="11" t="s">
        <v>3</v>
      </c>
      <c r="B3" s="12" t="s">
        <v>26</v>
      </c>
      <c r="C3" s="13" t="s">
        <v>27</v>
      </c>
      <c r="D3" s="13" t="s">
        <v>28</v>
      </c>
      <c r="E3" s="13" t="s">
        <v>29</v>
      </c>
      <c r="F3" s="13" t="s">
        <v>30</v>
      </c>
      <c r="G3" s="14" t="s">
        <v>31</v>
      </c>
      <c r="H3" s="11" t="s">
        <v>32</v>
      </c>
      <c r="I3" s="11" t="s">
        <v>33</v>
      </c>
      <c r="J3" s="51" t="s">
        <v>34</v>
      </c>
      <c r="K3" s="11" t="s">
        <v>9</v>
      </c>
    </row>
    <row r="4" s="1" customFormat="1" ht="27" customHeight="1" spans="1:11">
      <c r="A4" s="15">
        <v>1</v>
      </c>
      <c r="B4" s="16" t="s">
        <v>35</v>
      </c>
      <c r="C4" s="17" t="s">
        <v>36</v>
      </c>
      <c r="D4" s="17" t="s">
        <v>37</v>
      </c>
      <c r="E4" s="89" t="s">
        <v>38</v>
      </c>
      <c r="F4" s="17">
        <v>15292852830</v>
      </c>
      <c r="G4" s="18" t="s">
        <v>39</v>
      </c>
      <c r="H4" s="16">
        <v>3.3</v>
      </c>
      <c r="I4" s="16">
        <v>230</v>
      </c>
      <c r="J4" s="16">
        <f t="shared" ref="J4:J51" si="0">H4*I4</f>
        <v>759</v>
      </c>
      <c r="K4" s="16"/>
    </row>
    <row r="5" s="1" customFormat="1" ht="27" customHeight="1" spans="1:11">
      <c r="A5" s="15">
        <v>2</v>
      </c>
      <c r="B5" s="16" t="s">
        <v>35</v>
      </c>
      <c r="C5" s="17" t="s">
        <v>40</v>
      </c>
      <c r="D5" s="17" t="s">
        <v>41</v>
      </c>
      <c r="E5" s="89" t="s">
        <v>42</v>
      </c>
      <c r="F5" s="17">
        <v>18209084663</v>
      </c>
      <c r="G5" s="18" t="s">
        <v>43</v>
      </c>
      <c r="H5" s="16">
        <v>2</v>
      </c>
      <c r="I5" s="16">
        <v>230</v>
      </c>
      <c r="J5" s="16">
        <f t="shared" si="0"/>
        <v>460</v>
      </c>
      <c r="K5" s="16"/>
    </row>
    <row r="6" s="1" customFormat="1" ht="27" customHeight="1" spans="1:11">
      <c r="A6" s="15">
        <v>3</v>
      </c>
      <c r="B6" s="16" t="s">
        <v>35</v>
      </c>
      <c r="C6" s="17" t="s">
        <v>44</v>
      </c>
      <c r="D6" s="17" t="s">
        <v>45</v>
      </c>
      <c r="E6" s="17" t="s">
        <v>46</v>
      </c>
      <c r="F6" s="19">
        <v>13779605466</v>
      </c>
      <c r="G6" s="18" t="s">
        <v>47</v>
      </c>
      <c r="H6" s="16">
        <v>1</v>
      </c>
      <c r="I6" s="16">
        <v>230</v>
      </c>
      <c r="J6" s="16">
        <f t="shared" si="0"/>
        <v>230</v>
      </c>
      <c r="K6" s="16"/>
    </row>
    <row r="7" s="1" customFormat="1" ht="27" customHeight="1" spans="1:11">
      <c r="A7" s="15">
        <v>4</v>
      </c>
      <c r="B7" s="16" t="s">
        <v>35</v>
      </c>
      <c r="C7" s="17" t="s">
        <v>48</v>
      </c>
      <c r="D7" s="17" t="s">
        <v>49</v>
      </c>
      <c r="E7" s="89" t="s">
        <v>50</v>
      </c>
      <c r="F7" s="17">
        <v>15739787046</v>
      </c>
      <c r="G7" s="18" t="s">
        <v>51</v>
      </c>
      <c r="H7" s="16">
        <v>1</v>
      </c>
      <c r="I7" s="16">
        <v>230</v>
      </c>
      <c r="J7" s="16">
        <f t="shared" si="0"/>
        <v>230</v>
      </c>
      <c r="K7" s="16"/>
    </row>
    <row r="8" s="1" customFormat="1" ht="27" customHeight="1" spans="1:11">
      <c r="A8" s="15">
        <v>5</v>
      </c>
      <c r="B8" s="16" t="s">
        <v>35</v>
      </c>
      <c r="C8" s="17" t="s">
        <v>52</v>
      </c>
      <c r="D8" s="17" t="s">
        <v>53</v>
      </c>
      <c r="E8" s="17" t="s">
        <v>54</v>
      </c>
      <c r="F8" s="17" t="s">
        <v>55</v>
      </c>
      <c r="G8" s="18" t="s">
        <v>56</v>
      </c>
      <c r="H8" s="16">
        <v>3</v>
      </c>
      <c r="I8" s="16">
        <v>230</v>
      </c>
      <c r="J8" s="16">
        <f t="shared" si="0"/>
        <v>690</v>
      </c>
      <c r="K8" s="16"/>
    </row>
    <row r="9" s="1" customFormat="1" ht="27" customHeight="1" spans="1:11">
      <c r="A9" s="15">
        <v>6</v>
      </c>
      <c r="B9" s="16" t="s">
        <v>35</v>
      </c>
      <c r="C9" s="17" t="s">
        <v>57</v>
      </c>
      <c r="D9" s="17" t="s">
        <v>58</v>
      </c>
      <c r="E9" s="89" t="s">
        <v>59</v>
      </c>
      <c r="F9" s="17" t="s">
        <v>60</v>
      </c>
      <c r="G9" s="18" t="s">
        <v>61</v>
      </c>
      <c r="H9" s="16">
        <v>7.02</v>
      </c>
      <c r="I9" s="16">
        <v>230</v>
      </c>
      <c r="J9" s="16">
        <f t="shared" si="0"/>
        <v>1614.6</v>
      </c>
      <c r="K9" s="16"/>
    </row>
    <row r="10" s="1" customFormat="1" ht="27" customHeight="1" spans="1:11">
      <c r="A10" s="15">
        <v>7</v>
      </c>
      <c r="B10" s="16" t="s">
        <v>35</v>
      </c>
      <c r="C10" s="17" t="s">
        <v>62</v>
      </c>
      <c r="D10" s="17" t="s">
        <v>63</v>
      </c>
      <c r="E10" s="89" t="s">
        <v>64</v>
      </c>
      <c r="F10" s="17" t="s">
        <v>65</v>
      </c>
      <c r="G10" s="18" t="s">
        <v>66</v>
      </c>
      <c r="H10" s="16">
        <v>3</v>
      </c>
      <c r="I10" s="16">
        <v>230</v>
      </c>
      <c r="J10" s="16">
        <f t="shared" si="0"/>
        <v>690</v>
      </c>
      <c r="K10" s="16"/>
    </row>
    <row r="11" s="1" customFormat="1" ht="27" customHeight="1" spans="1:11">
      <c r="A11" s="15">
        <v>8</v>
      </c>
      <c r="B11" s="16" t="s">
        <v>35</v>
      </c>
      <c r="C11" s="17" t="s">
        <v>67</v>
      </c>
      <c r="D11" s="17" t="s">
        <v>68</v>
      </c>
      <c r="E11" s="17" t="s">
        <v>69</v>
      </c>
      <c r="F11" s="17" t="s">
        <v>70</v>
      </c>
      <c r="G11" s="18" t="s">
        <v>71</v>
      </c>
      <c r="H11" s="16">
        <v>0.5</v>
      </c>
      <c r="I11" s="16">
        <v>230</v>
      </c>
      <c r="J11" s="16">
        <f t="shared" si="0"/>
        <v>115</v>
      </c>
      <c r="K11" s="16"/>
    </row>
    <row r="12" s="1" customFormat="1" ht="27" customHeight="1" spans="1:11">
      <c r="A12" s="15">
        <v>9</v>
      </c>
      <c r="B12" s="16" t="s">
        <v>35</v>
      </c>
      <c r="C12" s="17" t="s">
        <v>72</v>
      </c>
      <c r="D12" s="17" t="s">
        <v>73</v>
      </c>
      <c r="E12" s="17" t="s">
        <v>74</v>
      </c>
      <c r="F12" s="17" t="s">
        <v>75</v>
      </c>
      <c r="G12" s="18" t="s">
        <v>76</v>
      </c>
      <c r="H12" s="16">
        <v>5</v>
      </c>
      <c r="I12" s="16">
        <v>230</v>
      </c>
      <c r="J12" s="16">
        <f t="shared" si="0"/>
        <v>1150</v>
      </c>
      <c r="K12" s="16"/>
    </row>
    <row r="13" s="1" customFormat="1" ht="27" customHeight="1" spans="1:11">
      <c r="A13" s="15">
        <v>10</v>
      </c>
      <c r="B13" s="16" t="s">
        <v>35</v>
      </c>
      <c r="C13" s="17" t="s">
        <v>77</v>
      </c>
      <c r="D13" s="17" t="s">
        <v>78</v>
      </c>
      <c r="E13" s="89" t="s">
        <v>79</v>
      </c>
      <c r="F13" s="17" t="s">
        <v>80</v>
      </c>
      <c r="G13" s="18" t="s">
        <v>81</v>
      </c>
      <c r="H13" s="16">
        <v>4.46</v>
      </c>
      <c r="I13" s="16">
        <v>230</v>
      </c>
      <c r="J13" s="16">
        <f t="shared" si="0"/>
        <v>1025.8</v>
      </c>
      <c r="K13" s="16"/>
    </row>
    <row r="14" s="1" customFormat="1" ht="27" customHeight="1" spans="1:11">
      <c r="A14" s="15">
        <v>11</v>
      </c>
      <c r="B14" s="16" t="s">
        <v>35</v>
      </c>
      <c r="C14" s="17" t="s">
        <v>82</v>
      </c>
      <c r="D14" s="17" t="s">
        <v>83</v>
      </c>
      <c r="E14" s="89" t="s">
        <v>84</v>
      </c>
      <c r="F14" s="17" t="s">
        <v>85</v>
      </c>
      <c r="G14" s="18" t="s">
        <v>86</v>
      </c>
      <c r="H14" s="16">
        <v>4.5</v>
      </c>
      <c r="I14" s="16">
        <v>230</v>
      </c>
      <c r="J14" s="16">
        <f t="shared" si="0"/>
        <v>1035</v>
      </c>
      <c r="K14" s="16"/>
    </row>
    <row r="15" s="1" customFormat="1" ht="27" customHeight="1" spans="1:11">
      <c r="A15" s="15">
        <v>12</v>
      </c>
      <c r="B15" s="16" t="s">
        <v>35</v>
      </c>
      <c r="C15" s="17" t="s">
        <v>87</v>
      </c>
      <c r="D15" s="17" t="s">
        <v>88</v>
      </c>
      <c r="E15" s="89" t="s">
        <v>89</v>
      </c>
      <c r="F15" s="17">
        <v>15909085281</v>
      </c>
      <c r="G15" s="18" t="s">
        <v>90</v>
      </c>
      <c r="H15" s="16">
        <v>3.6</v>
      </c>
      <c r="I15" s="16">
        <v>230</v>
      </c>
      <c r="J15" s="16">
        <f t="shared" si="0"/>
        <v>828</v>
      </c>
      <c r="K15" s="16"/>
    </row>
    <row r="16" s="1" customFormat="1" ht="27" customHeight="1" spans="1:11">
      <c r="A16" s="15">
        <v>13</v>
      </c>
      <c r="B16" s="16" t="s">
        <v>35</v>
      </c>
      <c r="C16" s="17" t="s">
        <v>91</v>
      </c>
      <c r="D16" s="17" t="s">
        <v>92</v>
      </c>
      <c r="E16" s="89" t="s">
        <v>93</v>
      </c>
      <c r="F16" s="17">
        <v>15909085281</v>
      </c>
      <c r="G16" s="18" t="s">
        <v>94</v>
      </c>
      <c r="H16" s="16">
        <v>2.8</v>
      </c>
      <c r="I16" s="16">
        <v>230</v>
      </c>
      <c r="J16" s="16">
        <f t="shared" si="0"/>
        <v>644</v>
      </c>
      <c r="K16" s="16"/>
    </row>
    <row r="17" s="1" customFormat="1" ht="27" customHeight="1" spans="1:11">
      <c r="A17" s="15">
        <v>14</v>
      </c>
      <c r="B17" s="16" t="s">
        <v>35</v>
      </c>
      <c r="C17" s="17" t="s">
        <v>95</v>
      </c>
      <c r="D17" s="17" t="s">
        <v>96</v>
      </c>
      <c r="E17" s="89" t="s">
        <v>97</v>
      </c>
      <c r="F17" s="17" t="s">
        <v>98</v>
      </c>
      <c r="G17" s="18" t="s">
        <v>99</v>
      </c>
      <c r="H17" s="16">
        <v>3</v>
      </c>
      <c r="I17" s="16">
        <v>230</v>
      </c>
      <c r="J17" s="16">
        <f t="shared" si="0"/>
        <v>690</v>
      </c>
      <c r="K17" s="16"/>
    </row>
    <row r="18" s="1" customFormat="1" ht="27" customHeight="1" spans="1:11">
      <c r="A18" s="15">
        <v>15</v>
      </c>
      <c r="B18" s="16" t="s">
        <v>35</v>
      </c>
      <c r="C18" s="17" t="s">
        <v>100</v>
      </c>
      <c r="D18" s="17" t="s">
        <v>101</v>
      </c>
      <c r="E18" s="89" t="s">
        <v>102</v>
      </c>
      <c r="F18" s="17">
        <v>15209087127</v>
      </c>
      <c r="G18" s="18" t="s">
        <v>103</v>
      </c>
      <c r="H18" s="16">
        <v>2</v>
      </c>
      <c r="I18" s="16">
        <v>230</v>
      </c>
      <c r="J18" s="16">
        <f t="shared" si="0"/>
        <v>460</v>
      </c>
      <c r="K18" s="16"/>
    </row>
    <row r="19" s="1" customFormat="1" ht="27" customHeight="1" spans="1:11">
      <c r="A19" s="15">
        <v>16</v>
      </c>
      <c r="B19" s="16" t="s">
        <v>35</v>
      </c>
      <c r="C19" s="17" t="s">
        <v>104</v>
      </c>
      <c r="D19" s="89" t="s">
        <v>105</v>
      </c>
      <c r="E19" s="89" t="s">
        <v>106</v>
      </c>
      <c r="F19" s="17">
        <v>18299718227</v>
      </c>
      <c r="G19" s="18" t="s">
        <v>107</v>
      </c>
      <c r="H19" s="16">
        <v>0.5</v>
      </c>
      <c r="I19" s="16">
        <v>230</v>
      </c>
      <c r="J19" s="16">
        <f t="shared" si="0"/>
        <v>115</v>
      </c>
      <c r="K19" s="16"/>
    </row>
    <row r="20" s="1" customFormat="1" ht="27" customHeight="1" spans="1:11">
      <c r="A20" s="15">
        <v>17</v>
      </c>
      <c r="B20" s="16" t="s">
        <v>35</v>
      </c>
      <c r="C20" s="17" t="s">
        <v>108</v>
      </c>
      <c r="D20" s="17" t="s">
        <v>109</v>
      </c>
      <c r="E20" s="89" t="s">
        <v>110</v>
      </c>
      <c r="F20" s="17" t="s">
        <v>111</v>
      </c>
      <c r="G20" s="18" t="s">
        <v>112</v>
      </c>
      <c r="H20" s="16">
        <v>2</v>
      </c>
      <c r="I20" s="16">
        <v>230</v>
      </c>
      <c r="J20" s="16">
        <f t="shared" si="0"/>
        <v>460</v>
      </c>
      <c r="K20" s="16"/>
    </row>
    <row r="21" s="1" customFormat="1" ht="27" customHeight="1" spans="1:11">
      <c r="A21" s="15">
        <v>18</v>
      </c>
      <c r="B21" s="16" t="s">
        <v>35</v>
      </c>
      <c r="C21" s="17" t="s">
        <v>113</v>
      </c>
      <c r="D21" s="17" t="s">
        <v>114</v>
      </c>
      <c r="E21" s="89" t="s">
        <v>115</v>
      </c>
      <c r="F21" s="17" t="s">
        <v>116</v>
      </c>
      <c r="G21" s="18" t="s">
        <v>117</v>
      </c>
      <c r="H21" s="16">
        <v>3</v>
      </c>
      <c r="I21" s="16">
        <v>230</v>
      </c>
      <c r="J21" s="16">
        <f t="shared" si="0"/>
        <v>690</v>
      </c>
      <c r="K21" s="16"/>
    </row>
    <row r="22" s="1" customFormat="1" ht="27" customHeight="1" spans="1:11">
      <c r="A22" s="15">
        <v>19</v>
      </c>
      <c r="B22" s="16" t="s">
        <v>35</v>
      </c>
      <c r="C22" s="17" t="s">
        <v>118</v>
      </c>
      <c r="D22" s="17" t="s">
        <v>119</v>
      </c>
      <c r="E22" s="89" t="s">
        <v>120</v>
      </c>
      <c r="F22" s="17" t="s">
        <v>121</v>
      </c>
      <c r="G22" s="18" t="s">
        <v>122</v>
      </c>
      <c r="H22" s="16">
        <v>2</v>
      </c>
      <c r="I22" s="16">
        <v>230</v>
      </c>
      <c r="J22" s="16">
        <f t="shared" si="0"/>
        <v>460</v>
      </c>
      <c r="K22" s="16"/>
    </row>
    <row r="23" s="1" customFormat="1" ht="27" customHeight="1" spans="1:11">
      <c r="A23" s="15">
        <v>20</v>
      </c>
      <c r="B23" s="16" t="s">
        <v>35</v>
      </c>
      <c r="C23" s="17" t="s">
        <v>123</v>
      </c>
      <c r="D23" s="17" t="s">
        <v>124</v>
      </c>
      <c r="E23" s="17" t="s">
        <v>125</v>
      </c>
      <c r="F23" s="17" t="s">
        <v>126</v>
      </c>
      <c r="G23" s="18" t="s">
        <v>127</v>
      </c>
      <c r="H23" s="16">
        <v>2</v>
      </c>
      <c r="I23" s="16">
        <v>230</v>
      </c>
      <c r="J23" s="16">
        <f t="shared" si="0"/>
        <v>460</v>
      </c>
      <c r="K23" s="16"/>
    </row>
    <row r="24" s="1" customFormat="1" ht="27" customHeight="1" spans="1:11">
      <c r="A24" s="15">
        <v>21</v>
      </c>
      <c r="B24" s="16" t="s">
        <v>35</v>
      </c>
      <c r="C24" s="17" t="s">
        <v>128</v>
      </c>
      <c r="D24" s="17" t="s">
        <v>129</v>
      </c>
      <c r="E24" s="89" t="s">
        <v>130</v>
      </c>
      <c r="F24" s="17">
        <v>15909085281</v>
      </c>
      <c r="G24" s="18" t="s">
        <v>131</v>
      </c>
      <c r="H24" s="16">
        <v>1</v>
      </c>
      <c r="I24" s="16">
        <v>230</v>
      </c>
      <c r="J24" s="16">
        <f t="shared" si="0"/>
        <v>230</v>
      </c>
      <c r="K24" s="16"/>
    </row>
    <row r="25" s="1" customFormat="1" ht="27" customHeight="1" spans="1:11">
      <c r="A25" s="15">
        <v>22</v>
      </c>
      <c r="B25" s="16" t="s">
        <v>35</v>
      </c>
      <c r="C25" s="17" t="s">
        <v>132</v>
      </c>
      <c r="D25" s="17" t="s">
        <v>133</v>
      </c>
      <c r="E25" s="89" t="s">
        <v>134</v>
      </c>
      <c r="F25" s="17" t="s">
        <v>135</v>
      </c>
      <c r="G25" s="18" t="s">
        <v>136</v>
      </c>
      <c r="H25" s="16">
        <v>4</v>
      </c>
      <c r="I25" s="16">
        <v>230</v>
      </c>
      <c r="J25" s="16">
        <f t="shared" si="0"/>
        <v>920</v>
      </c>
      <c r="K25" s="16"/>
    </row>
    <row r="26" s="1" customFormat="1" ht="27" customHeight="1" spans="1:11">
      <c r="A26" s="15">
        <v>23</v>
      </c>
      <c r="B26" s="16" t="s">
        <v>35</v>
      </c>
      <c r="C26" s="17" t="s">
        <v>137</v>
      </c>
      <c r="D26" s="17" t="s">
        <v>138</v>
      </c>
      <c r="E26" s="17" t="s">
        <v>139</v>
      </c>
      <c r="F26" s="17">
        <v>19199749798</v>
      </c>
      <c r="G26" s="18" t="s">
        <v>140</v>
      </c>
      <c r="H26" s="16">
        <v>2</v>
      </c>
      <c r="I26" s="16">
        <v>230</v>
      </c>
      <c r="J26" s="16">
        <f t="shared" si="0"/>
        <v>460</v>
      </c>
      <c r="K26" s="16"/>
    </row>
    <row r="27" s="1" customFormat="1" ht="27" customHeight="1" spans="1:11">
      <c r="A27" s="15">
        <v>24</v>
      </c>
      <c r="B27" s="16" t="s">
        <v>35</v>
      </c>
      <c r="C27" s="17" t="s">
        <v>141</v>
      </c>
      <c r="D27" s="17" t="s">
        <v>142</v>
      </c>
      <c r="E27" s="89" t="s">
        <v>143</v>
      </c>
      <c r="F27" s="17">
        <v>18199719693</v>
      </c>
      <c r="G27" s="18" t="s">
        <v>144</v>
      </c>
      <c r="H27" s="16">
        <v>1.5</v>
      </c>
      <c r="I27" s="16">
        <v>230</v>
      </c>
      <c r="J27" s="16">
        <f t="shared" si="0"/>
        <v>345</v>
      </c>
      <c r="K27" s="16"/>
    </row>
    <row r="28" s="1" customFormat="1" ht="27" customHeight="1" spans="1:11">
      <c r="A28" s="15">
        <v>25</v>
      </c>
      <c r="B28" s="16" t="s">
        <v>35</v>
      </c>
      <c r="C28" s="17" t="s">
        <v>145</v>
      </c>
      <c r="D28" s="17" t="s">
        <v>146</v>
      </c>
      <c r="E28" s="17" t="s">
        <v>147</v>
      </c>
      <c r="F28" s="17" t="s">
        <v>148</v>
      </c>
      <c r="G28" s="18" t="s">
        <v>149</v>
      </c>
      <c r="H28" s="16">
        <v>2.35</v>
      </c>
      <c r="I28" s="16">
        <v>230</v>
      </c>
      <c r="J28" s="16">
        <f t="shared" si="0"/>
        <v>540.5</v>
      </c>
      <c r="K28" s="16"/>
    </row>
    <row r="29" s="1" customFormat="1" ht="27" customHeight="1" spans="1:11">
      <c r="A29" s="15">
        <v>26</v>
      </c>
      <c r="B29" s="16" t="s">
        <v>35</v>
      </c>
      <c r="C29" s="17" t="s">
        <v>150</v>
      </c>
      <c r="D29" s="17" t="s">
        <v>151</v>
      </c>
      <c r="E29" s="89" t="s">
        <v>152</v>
      </c>
      <c r="F29" s="17" t="s">
        <v>153</v>
      </c>
      <c r="G29" s="18" t="s">
        <v>154</v>
      </c>
      <c r="H29" s="16">
        <v>1</v>
      </c>
      <c r="I29" s="16">
        <v>230</v>
      </c>
      <c r="J29" s="16">
        <f t="shared" si="0"/>
        <v>230</v>
      </c>
      <c r="K29" s="16"/>
    </row>
    <row r="30" s="1" customFormat="1" ht="27" customHeight="1" spans="1:11">
      <c r="A30" s="15">
        <v>27</v>
      </c>
      <c r="B30" s="16" t="s">
        <v>35</v>
      </c>
      <c r="C30" s="17" t="s">
        <v>155</v>
      </c>
      <c r="D30" s="17" t="s">
        <v>156</v>
      </c>
      <c r="E30" s="89" t="s">
        <v>157</v>
      </c>
      <c r="F30" s="17" t="s">
        <v>158</v>
      </c>
      <c r="G30" s="18" t="s">
        <v>159</v>
      </c>
      <c r="H30" s="16">
        <v>2</v>
      </c>
      <c r="I30" s="16">
        <v>230</v>
      </c>
      <c r="J30" s="16">
        <f t="shared" si="0"/>
        <v>460</v>
      </c>
      <c r="K30" s="16"/>
    </row>
    <row r="31" s="1" customFormat="1" ht="27" customHeight="1" spans="1:11">
      <c r="A31" s="15">
        <v>28</v>
      </c>
      <c r="B31" s="16" t="s">
        <v>35</v>
      </c>
      <c r="C31" s="17" t="s">
        <v>160</v>
      </c>
      <c r="D31" s="17" t="s">
        <v>161</v>
      </c>
      <c r="E31" s="17" t="s">
        <v>162</v>
      </c>
      <c r="F31" s="17" t="s">
        <v>163</v>
      </c>
      <c r="G31" s="18" t="s">
        <v>164</v>
      </c>
      <c r="H31" s="16">
        <v>3</v>
      </c>
      <c r="I31" s="16">
        <v>230</v>
      </c>
      <c r="J31" s="16">
        <f t="shared" si="0"/>
        <v>690</v>
      </c>
      <c r="K31" s="16"/>
    </row>
    <row r="32" s="1" customFormat="1" ht="27" customHeight="1" spans="1:11">
      <c r="A32" s="15">
        <v>29</v>
      </c>
      <c r="B32" s="16" t="s">
        <v>35</v>
      </c>
      <c r="C32" s="17" t="s">
        <v>165</v>
      </c>
      <c r="D32" s="17" t="s">
        <v>166</v>
      </c>
      <c r="E32" s="17" t="s">
        <v>167</v>
      </c>
      <c r="F32" s="17" t="s">
        <v>168</v>
      </c>
      <c r="G32" s="18" t="s">
        <v>169</v>
      </c>
      <c r="H32" s="16">
        <v>2</v>
      </c>
      <c r="I32" s="16">
        <v>230</v>
      </c>
      <c r="J32" s="16">
        <f t="shared" si="0"/>
        <v>460</v>
      </c>
      <c r="K32" s="16"/>
    </row>
    <row r="33" s="1" customFormat="1" ht="27" customHeight="1" spans="1:11">
      <c r="A33" s="15">
        <v>30</v>
      </c>
      <c r="B33" s="16" t="s">
        <v>35</v>
      </c>
      <c r="C33" s="17" t="s">
        <v>170</v>
      </c>
      <c r="D33" s="17" t="s">
        <v>171</v>
      </c>
      <c r="E33" s="17" t="s">
        <v>172</v>
      </c>
      <c r="F33" s="17" t="s">
        <v>173</v>
      </c>
      <c r="G33" s="18" t="s">
        <v>174</v>
      </c>
      <c r="H33" s="16">
        <v>4</v>
      </c>
      <c r="I33" s="16">
        <v>230</v>
      </c>
      <c r="J33" s="16">
        <f t="shared" si="0"/>
        <v>920</v>
      </c>
      <c r="K33" s="16"/>
    </row>
    <row r="34" s="1" customFormat="1" ht="27" customHeight="1" spans="1:11">
      <c r="A34" s="15">
        <v>31</v>
      </c>
      <c r="B34" s="16" t="s">
        <v>35</v>
      </c>
      <c r="C34" s="17" t="s">
        <v>175</v>
      </c>
      <c r="D34" s="17" t="s">
        <v>176</v>
      </c>
      <c r="E34" s="89" t="s">
        <v>177</v>
      </c>
      <c r="F34" s="17" t="s">
        <v>178</v>
      </c>
      <c r="G34" s="18" t="s">
        <v>179</v>
      </c>
      <c r="H34" s="16">
        <v>2</v>
      </c>
      <c r="I34" s="16">
        <v>230</v>
      </c>
      <c r="J34" s="16">
        <f t="shared" si="0"/>
        <v>460</v>
      </c>
      <c r="K34" s="16"/>
    </row>
    <row r="35" s="1" customFormat="1" ht="27" customHeight="1" spans="1:11">
      <c r="A35" s="15">
        <v>32</v>
      </c>
      <c r="B35" s="16" t="s">
        <v>35</v>
      </c>
      <c r="C35" s="17" t="s">
        <v>180</v>
      </c>
      <c r="D35" s="17" t="s">
        <v>181</v>
      </c>
      <c r="E35" s="89" t="s">
        <v>182</v>
      </c>
      <c r="F35" s="17" t="s">
        <v>183</v>
      </c>
      <c r="G35" s="18" t="s">
        <v>184</v>
      </c>
      <c r="H35" s="16">
        <v>1.7</v>
      </c>
      <c r="I35" s="16">
        <v>230</v>
      </c>
      <c r="J35" s="16">
        <f t="shared" si="0"/>
        <v>391</v>
      </c>
      <c r="K35" s="16"/>
    </row>
    <row r="36" s="1" customFormat="1" ht="27" customHeight="1" spans="1:11">
      <c r="A36" s="15">
        <v>33</v>
      </c>
      <c r="B36" s="16" t="s">
        <v>35</v>
      </c>
      <c r="C36" s="17" t="s">
        <v>185</v>
      </c>
      <c r="D36" s="17" t="s">
        <v>186</v>
      </c>
      <c r="E36" s="89" t="s">
        <v>187</v>
      </c>
      <c r="F36" s="17">
        <v>13899485332</v>
      </c>
      <c r="G36" s="18" t="s">
        <v>188</v>
      </c>
      <c r="H36" s="16">
        <v>4</v>
      </c>
      <c r="I36" s="16">
        <v>230</v>
      </c>
      <c r="J36" s="16">
        <f t="shared" si="0"/>
        <v>920</v>
      </c>
      <c r="K36" s="16"/>
    </row>
    <row r="37" s="1" customFormat="1" ht="27" customHeight="1" spans="1:11">
      <c r="A37" s="15">
        <v>34</v>
      </c>
      <c r="B37" s="16" t="s">
        <v>35</v>
      </c>
      <c r="C37" s="17" t="s">
        <v>189</v>
      </c>
      <c r="D37" s="17" t="s">
        <v>190</v>
      </c>
      <c r="E37" s="17" t="s">
        <v>191</v>
      </c>
      <c r="F37" s="17" t="s">
        <v>192</v>
      </c>
      <c r="G37" s="18" t="s">
        <v>193</v>
      </c>
      <c r="H37" s="16">
        <v>1</v>
      </c>
      <c r="I37" s="16">
        <v>230</v>
      </c>
      <c r="J37" s="16">
        <f t="shared" si="0"/>
        <v>230</v>
      </c>
      <c r="K37" s="16"/>
    </row>
    <row r="38" s="1" customFormat="1" ht="27" customHeight="1" spans="1:11">
      <c r="A38" s="15">
        <v>35</v>
      </c>
      <c r="B38" s="16" t="s">
        <v>35</v>
      </c>
      <c r="C38" s="17" t="s">
        <v>194</v>
      </c>
      <c r="D38" s="17" t="s">
        <v>195</v>
      </c>
      <c r="E38" s="17" t="s">
        <v>196</v>
      </c>
      <c r="F38" s="17">
        <v>14799049149</v>
      </c>
      <c r="G38" s="18" t="s">
        <v>197</v>
      </c>
      <c r="H38" s="16">
        <v>3</v>
      </c>
      <c r="I38" s="16">
        <v>230</v>
      </c>
      <c r="J38" s="16">
        <f t="shared" si="0"/>
        <v>690</v>
      </c>
      <c r="K38" s="16"/>
    </row>
    <row r="39" s="1" customFormat="1" ht="27" customHeight="1" spans="1:11">
      <c r="A39" s="15">
        <v>36</v>
      </c>
      <c r="B39" s="16" t="s">
        <v>35</v>
      </c>
      <c r="C39" s="17" t="s">
        <v>198</v>
      </c>
      <c r="D39" s="17" t="s">
        <v>199</v>
      </c>
      <c r="E39" s="89" t="s">
        <v>200</v>
      </c>
      <c r="F39" s="17">
        <v>19390887990</v>
      </c>
      <c r="G39" s="18" t="s">
        <v>201</v>
      </c>
      <c r="H39" s="16">
        <v>6.78</v>
      </c>
      <c r="I39" s="16">
        <v>230</v>
      </c>
      <c r="J39" s="16">
        <f t="shared" si="0"/>
        <v>1559.4</v>
      </c>
      <c r="K39" s="16"/>
    </row>
    <row r="40" s="1" customFormat="1" ht="27" customHeight="1" spans="1:11">
      <c r="A40" s="15">
        <v>37</v>
      </c>
      <c r="B40" s="16" t="s">
        <v>35</v>
      </c>
      <c r="C40" s="17" t="s">
        <v>202</v>
      </c>
      <c r="D40" s="17" t="s">
        <v>203</v>
      </c>
      <c r="E40" s="89" t="s">
        <v>204</v>
      </c>
      <c r="F40" s="17" t="s">
        <v>205</v>
      </c>
      <c r="G40" s="18" t="s">
        <v>206</v>
      </c>
      <c r="H40" s="16">
        <v>4.55</v>
      </c>
      <c r="I40" s="16">
        <v>230</v>
      </c>
      <c r="J40" s="16">
        <f t="shared" si="0"/>
        <v>1046.5</v>
      </c>
      <c r="K40" s="16"/>
    </row>
    <row r="41" s="1" customFormat="1" ht="27" customHeight="1" spans="1:11">
      <c r="A41" s="15">
        <v>38</v>
      </c>
      <c r="B41" s="16" t="s">
        <v>35</v>
      </c>
      <c r="C41" s="17" t="s">
        <v>207</v>
      </c>
      <c r="D41" s="17" t="s">
        <v>208</v>
      </c>
      <c r="E41" s="89" t="s">
        <v>209</v>
      </c>
      <c r="F41" s="17">
        <v>13779604400</v>
      </c>
      <c r="G41" s="18" t="s">
        <v>210</v>
      </c>
      <c r="H41" s="16">
        <v>5.96</v>
      </c>
      <c r="I41" s="16">
        <v>230</v>
      </c>
      <c r="J41" s="16">
        <f t="shared" si="0"/>
        <v>1370.8</v>
      </c>
      <c r="K41" s="16"/>
    </row>
    <row r="42" s="1" customFormat="1" ht="27" customHeight="1" spans="1:11">
      <c r="A42" s="15">
        <v>39</v>
      </c>
      <c r="B42" s="20" t="s">
        <v>211</v>
      </c>
      <c r="C42" s="20" t="s">
        <v>212</v>
      </c>
      <c r="D42" s="20" t="s">
        <v>213</v>
      </c>
      <c r="E42" s="20" t="s">
        <v>214</v>
      </c>
      <c r="F42" s="20">
        <v>19190085134</v>
      </c>
      <c r="G42" s="21" t="s">
        <v>215</v>
      </c>
      <c r="H42" s="22">
        <v>2.8</v>
      </c>
      <c r="I42" s="22">
        <v>230</v>
      </c>
      <c r="J42" s="16">
        <f t="shared" si="0"/>
        <v>644</v>
      </c>
      <c r="K42" s="52"/>
    </row>
    <row r="43" s="1" customFormat="1" ht="27" customHeight="1" spans="1:11">
      <c r="A43" s="15">
        <v>40</v>
      </c>
      <c r="B43" s="20" t="s">
        <v>211</v>
      </c>
      <c r="C43" s="20" t="s">
        <v>216</v>
      </c>
      <c r="D43" s="20" t="s">
        <v>217</v>
      </c>
      <c r="E43" s="90" t="s">
        <v>218</v>
      </c>
      <c r="F43" s="20">
        <v>18409088408</v>
      </c>
      <c r="G43" s="21" t="s">
        <v>219</v>
      </c>
      <c r="H43" s="22">
        <v>2.2</v>
      </c>
      <c r="I43" s="22">
        <v>230</v>
      </c>
      <c r="J43" s="16">
        <f t="shared" si="0"/>
        <v>506</v>
      </c>
      <c r="K43" s="52"/>
    </row>
    <row r="44" s="1" customFormat="1" ht="27" customHeight="1" spans="1:11">
      <c r="A44" s="15">
        <v>41</v>
      </c>
      <c r="B44" s="23" t="s">
        <v>220</v>
      </c>
      <c r="C44" s="23" t="s">
        <v>221</v>
      </c>
      <c r="D44" s="23" t="s">
        <v>222</v>
      </c>
      <c r="E44" s="23" t="s">
        <v>223</v>
      </c>
      <c r="F44" s="23" t="s">
        <v>224</v>
      </c>
      <c r="G44" s="24" t="s">
        <v>225</v>
      </c>
      <c r="H44" s="23">
        <v>2</v>
      </c>
      <c r="I44" s="23">
        <v>230</v>
      </c>
      <c r="J44" s="16">
        <f t="shared" si="0"/>
        <v>460</v>
      </c>
      <c r="K44" s="16"/>
    </row>
    <row r="45" s="1" customFormat="1" ht="27" customHeight="1" spans="1:11">
      <c r="A45" s="15">
        <v>42</v>
      </c>
      <c r="B45" s="23" t="s">
        <v>220</v>
      </c>
      <c r="C45" s="23" t="s">
        <v>226</v>
      </c>
      <c r="D45" s="23" t="s">
        <v>227</v>
      </c>
      <c r="E45" s="23" t="s">
        <v>228</v>
      </c>
      <c r="F45" s="23">
        <v>15022847106</v>
      </c>
      <c r="G45" s="24" t="s">
        <v>229</v>
      </c>
      <c r="H45" s="23">
        <v>8</v>
      </c>
      <c r="I45" s="23">
        <v>230</v>
      </c>
      <c r="J45" s="16">
        <f t="shared" si="0"/>
        <v>1840</v>
      </c>
      <c r="K45" s="16"/>
    </row>
    <row r="46" s="1" customFormat="1" ht="27" customHeight="1" spans="1:11">
      <c r="A46" s="15">
        <v>43</v>
      </c>
      <c r="B46" s="23" t="s">
        <v>220</v>
      </c>
      <c r="C46" s="23" t="s">
        <v>230</v>
      </c>
      <c r="D46" s="23" t="s">
        <v>231</v>
      </c>
      <c r="E46" s="23" t="s">
        <v>232</v>
      </c>
      <c r="F46" s="23" t="s">
        <v>233</v>
      </c>
      <c r="G46" s="24" t="s">
        <v>234</v>
      </c>
      <c r="H46" s="23">
        <v>1</v>
      </c>
      <c r="I46" s="23">
        <v>230</v>
      </c>
      <c r="J46" s="16">
        <f t="shared" si="0"/>
        <v>230</v>
      </c>
      <c r="K46" s="34"/>
    </row>
    <row r="47" s="1" customFormat="1" ht="27" customHeight="1" spans="1:11">
      <c r="A47" s="15">
        <v>44</v>
      </c>
      <c r="B47" s="25" t="s">
        <v>235</v>
      </c>
      <c r="C47" s="25" t="s">
        <v>236</v>
      </c>
      <c r="D47" s="25" t="s">
        <v>237</v>
      </c>
      <c r="E47" s="91" t="s">
        <v>238</v>
      </c>
      <c r="F47" s="25">
        <v>14709085943</v>
      </c>
      <c r="G47" s="26" t="s">
        <v>239</v>
      </c>
      <c r="H47" s="25">
        <v>0.5</v>
      </c>
      <c r="I47" s="25">
        <v>230</v>
      </c>
      <c r="J47" s="16">
        <f t="shared" si="0"/>
        <v>115</v>
      </c>
      <c r="K47" s="53"/>
    </row>
    <row r="48" s="1" customFormat="1" ht="27" customHeight="1" spans="1:11">
      <c r="A48" s="15">
        <v>45</v>
      </c>
      <c r="B48" s="25" t="s">
        <v>235</v>
      </c>
      <c r="C48" s="25" t="s">
        <v>240</v>
      </c>
      <c r="D48" s="25" t="s">
        <v>241</v>
      </c>
      <c r="E48" s="91" t="s">
        <v>242</v>
      </c>
      <c r="F48" s="25">
        <v>18899410204</v>
      </c>
      <c r="G48" s="26" t="s">
        <v>243</v>
      </c>
      <c r="H48" s="25">
        <v>2.5</v>
      </c>
      <c r="I48" s="25">
        <v>230</v>
      </c>
      <c r="J48" s="16">
        <f t="shared" si="0"/>
        <v>575</v>
      </c>
      <c r="K48" s="53"/>
    </row>
    <row r="49" s="1" customFormat="1" ht="27" customHeight="1" spans="1:11">
      <c r="A49" s="15">
        <v>46</v>
      </c>
      <c r="B49" s="25" t="s">
        <v>235</v>
      </c>
      <c r="C49" s="25" t="s">
        <v>244</v>
      </c>
      <c r="D49" s="25" t="s">
        <v>245</v>
      </c>
      <c r="E49" s="91" t="s">
        <v>246</v>
      </c>
      <c r="F49" s="25">
        <v>18449436747</v>
      </c>
      <c r="G49" s="26" t="s">
        <v>247</v>
      </c>
      <c r="H49" s="25">
        <v>2</v>
      </c>
      <c r="I49" s="25">
        <v>230</v>
      </c>
      <c r="J49" s="16">
        <f t="shared" si="0"/>
        <v>460</v>
      </c>
      <c r="K49" s="53"/>
    </row>
    <row r="50" s="1" customFormat="1" ht="27" customHeight="1" spans="1:11">
      <c r="A50" s="15">
        <v>47</v>
      </c>
      <c r="B50" s="25" t="s">
        <v>235</v>
      </c>
      <c r="C50" s="25" t="s">
        <v>248</v>
      </c>
      <c r="D50" s="20" t="s">
        <v>249</v>
      </c>
      <c r="E50" s="91" t="s">
        <v>250</v>
      </c>
      <c r="F50" s="23">
        <v>13779618980</v>
      </c>
      <c r="G50" s="26" t="s">
        <v>251</v>
      </c>
      <c r="H50" s="23">
        <v>1.5</v>
      </c>
      <c r="I50" s="25">
        <v>230</v>
      </c>
      <c r="J50" s="16">
        <f t="shared" si="0"/>
        <v>345</v>
      </c>
      <c r="K50" s="53"/>
    </row>
    <row r="51" s="1" customFormat="1" ht="27" customHeight="1" spans="1:11">
      <c r="A51" s="15">
        <v>48</v>
      </c>
      <c r="B51" s="22" t="s">
        <v>252</v>
      </c>
      <c r="C51" s="27" t="s">
        <v>253</v>
      </c>
      <c r="D51" s="27" t="s">
        <v>254</v>
      </c>
      <c r="E51" s="92" t="s">
        <v>255</v>
      </c>
      <c r="F51" s="28">
        <v>13779605970</v>
      </c>
      <c r="G51" s="29" t="s">
        <v>256</v>
      </c>
      <c r="H51" s="22">
        <v>3</v>
      </c>
      <c r="I51" s="22">
        <v>230</v>
      </c>
      <c r="J51" s="16">
        <f t="shared" si="0"/>
        <v>690</v>
      </c>
      <c r="K51" s="22"/>
    </row>
    <row r="52" s="1" customFormat="1" ht="27" customHeight="1" spans="1:11">
      <c r="A52" s="15">
        <v>49</v>
      </c>
      <c r="B52" s="30" t="s">
        <v>257</v>
      </c>
      <c r="C52" s="31" t="s">
        <v>258</v>
      </c>
      <c r="D52" s="93" t="s">
        <v>259</v>
      </c>
      <c r="E52" s="93" t="s">
        <v>260</v>
      </c>
      <c r="F52" s="31">
        <v>15709083502</v>
      </c>
      <c r="G52" s="32" t="s">
        <v>261</v>
      </c>
      <c r="H52" s="31">
        <v>2</v>
      </c>
      <c r="I52" s="17">
        <v>230</v>
      </c>
      <c r="J52" s="48">
        <v>460</v>
      </c>
      <c r="K52" s="15"/>
    </row>
    <row r="53" s="1" customFormat="1" ht="27" customHeight="1" spans="1:11">
      <c r="A53" s="15">
        <v>50</v>
      </c>
      <c r="B53" s="33" t="s">
        <v>262</v>
      </c>
      <c r="C53" s="16" t="s">
        <v>263</v>
      </c>
      <c r="D53" s="16" t="s">
        <v>264</v>
      </c>
      <c r="E53" s="94" t="s">
        <v>265</v>
      </c>
      <c r="F53" s="16">
        <v>17509080693</v>
      </c>
      <c r="G53" s="35" t="s">
        <v>266</v>
      </c>
      <c r="H53" s="36">
        <v>8</v>
      </c>
      <c r="I53" s="40">
        <v>230</v>
      </c>
      <c r="J53" s="40">
        <f t="shared" ref="J53:J65" si="1">H53*230</f>
        <v>1840</v>
      </c>
      <c r="K53" s="15"/>
    </row>
    <row r="54" s="1" customFormat="1" ht="27" customHeight="1" spans="1:11">
      <c r="A54" s="15">
        <v>51</v>
      </c>
      <c r="B54" s="37" t="s">
        <v>267</v>
      </c>
      <c r="C54" s="16" t="s">
        <v>268</v>
      </c>
      <c r="D54" s="38" t="s">
        <v>269</v>
      </c>
      <c r="E54" s="92" t="s">
        <v>270</v>
      </c>
      <c r="F54" s="22">
        <v>17594914088</v>
      </c>
      <c r="G54" s="32" t="s">
        <v>271</v>
      </c>
      <c r="H54" s="16">
        <v>31.6</v>
      </c>
      <c r="I54" s="40">
        <v>230</v>
      </c>
      <c r="J54" s="40">
        <f t="shared" si="1"/>
        <v>7268</v>
      </c>
      <c r="K54" s="15"/>
    </row>
    <row r="55" s="1" customFormat="1" ht="27" customHeight="1" spans="1:11">
      <c r="A55" s="15">
        <v>52</v>
      </c>
      <c r="B55" s="37" t="s">
        <v>267</v>
      </c>
      <c r="C55" s="16" t="s">
        <v>272</v>
      </c>
      <c r="D55" s="28" t="s">
        <v>273</v>
      </c>
      <c r="E55" s="95" t="s">
        <v>274</v>
      </c>
      <c r="F55" s="28">
        <v>18199715869</v>
      </c>
      <c r="G55" s="32" t="s">
        <v>275</v>
      </c>
      <c r="H55" s="15">
        <v>6.1</v>
      </c>
      <c r="I55" s="40">
        <v>230</v>
      </c>
      <c r="J55" s="40">
        <f t="shared" si="1"/>
        <v>1403</v>
      </c>
      <c r="K55" s="15"/>
    </row>
    <row r="56" s="1" customFormat="1" ht="27" customHeight="1" spans="1:11">
      <c r="A56" s="15">
        <v>53</v>
      </c>
      <c r="B56" s="37" t="s">
        <v>276</v>
      </c>
      <c r="C56" s="28" t="s">
        <v>277</v>
      </c>
      <c r="D56" s="28" t="s">
        <v>278</v>
      </c>
      <c r="E56" s="96" t="s">
        <v>279</v>
      </c>
      <c r="F56" s="16">
        <v>17794955578</v>
      </c>
      <c r="G56" s="39" t="s">
        <v>280</v>
      </c>
      <c r="H56" s="40">
        <v>0.6</v>
      </c>
      <c r="I56" s="40">
        <v>230</v>
      </c>
      <c r="J56" s="40">
        <f t="shared" si="1"/>
        <v>138</v>
      </c>
      <c r="K56" s="15"/>
    </row>
    <row r="57" s="1" customFormat="1" ht="27" customHeight="1" spans="1:11">
      <c r="A57" s="15">
        <v>54</v>
      </c>
      <c r="B57" s="37" t="s">
        <v>281</v>
      </c>
      <c r="C57" s="23" t="s">
        <v>282</v>
      </c>
      <c r="D57" s="22" t="s">
        <v>283</v>
      </c>
      <c r="E57" s="15" t="s">
        <v>284</v>
      </c>
      <c r="F57" s="22">
        <v>18409087269</v>
      </c>
      <c r="G57" s="32" t="s">
        <v>285</v>
      </c>
      <c r="H57" s="15">
        <v>7.5</v>
      </c>
      <c r="I57" s="40">
        <v>230</v>
      </c>
      <c r="J57" s="40">
        <f t="shared" si="1"/>
        <v>1725</v>
      </c>
      <c r="K57" s="15"/>
    </row>
    <row r="58" s="1" customFormat="1" ht="27" customHeight="1" spans="1:11">
      <c r="A58" s="15">
        <v>55</v>
      </c>
      <c r="B58" s="37" t="s">
        <v>281</v>
      </c>
      <c r="C58" s="23" t="s">
        <v>286</v>
      </c>
      <c r="D58" s="92" t="s">
        <v>287</v>
      </c>
      <c r="E58" s="15" t="s">
        <v>288</v>
      </c>
      <c r="F58" s="22">
        <v>13119089900</v>
      </c>
      <c r="G58" s="32" t="s">
        <v>289</v>
      </c>
      <c r="H58" s="15">
        <v>2</v>
      </c>
      <c r="I58" s="40">
        <v>230</v>
      </c>
      <c r="J58" s="40">
        <f t="shared" si="1"/>
        <v>460</v>
      </c>
      <c r="K58" s="15"/>
    </row>
    <row r="59" s="1" customFormat="1" ht="27" customHeight="1" spans="1:11">
      <c r="A59" s="15">
        <v>56</v>
      </c>
      <c r="B59" s="37" t="s">
        <v>290</v>
      </c>
      <c r="C59" s="34" t="s">
        <v>291</v>
      </c>
      <c r="D59" s="34" t="s">
        <v>292</v>
      </c>
      <c r="E59" s="34" t="s">
        <v>293</v>
      </c>
      <c r="F59" s="34">
        <v>13209087393</v>
      </c>
      <c r="G59" s="41" t="s">
        <v>294</v>
      </c>
      <c r="H59" s="40">
        <v>1</v>
      </c>
      <c r="I59" s="40">
        <v>230</v>
      </c>
      <c r="J59" s="40">
        <f t="shared" si="1"/>
        <v>230</v>
      </c>
      <c r="K59" s="15"/>
    </row>
    <row r="60" s="1" customFormat="1" ht="27" customHeight="1" spans="1:11">
      <c r="A60" s="15">
        <v>57</v>
      </c>
      <c r="B60" s="37" t="s">
        <v>295</v>
      </c>
      <c r="C60" s="42" t="s">
        <v>296</v>
      </c>
      <c r="D60" s="42" t="s">
        <v>297</v>
      </c>
      <c r="E60" s="43" t="s">
        <v>298</v>
      </c>
      <c r="F60" s="43">
        <v>13209084995</v>
      </c>
      <c r="G60" s="39" t="s">
        <v>299</v>
      </c>
      <c r="H60" s="40">
        <v>6</v>
      </c>
      <c r="I60" s="40">
        <v>230</v>
      </c>
      <c r="J60" s="40">
        <f t="shared" si="1"/>
        <v>1380</v>
      </c>
      <c r="K60" s="15"/>
    </row>
    <row r="61" s="1" customFormat="1" ht="27" customHeight="1" spans="1:11">
      <c r="A61" s="15">
        <v>58</v>
      </c>
      <c r="B61" s="37" t="s">
        <v>295</v>
      </c>
      <c r="C61" s="42" t="s">
        <v>300</v>
      </c>
      <c r="D61" s="97" t="s">
        <v>301</v>
      </c>
      <c r="E61" s="98" t="s">
        <v>302</v>
      </c>
      <c r="F61" s="43">
        <v>13649933300</v>
      </c>
      <c r="G61" s="39" t="s">
        <v>303</v>
      </c>
      <c r="H61" s="40">
        <v>30</v>
      </c>
      <c r="I61" s="40">
        <v>230</v>
      </c>
      <c r="J61" s="40">
        <f t="shared" si="1"/>
        <v>6900</v>
      </c>
      <c r="K61" s="15"/>
    </row>
    <row r="62" s="1" customFormat="1" ht="27" customHeight="1" spans="1:11">
      <c r="A62" s="15">
        <v>59</v>
      </c>
      <c r="B62" s="37" t="s">
        <v>304</v>
      </c>
      <c r="C62" s="22" t="s">
        <v>305</v>
      </c>
      <c r="D62" s="92" t="s">
        <v>306</v>
      </c>
      <c r="E62" s="44" t="s">
        <v>307</v>
      </c>
      <c r="F62" s="27">
        <v>17609089055</v>
      </c>
      <c r="G62" s="45" t="s">
        <v>308</v>
      </c>
      <c r="H62" s="37">
        <v>4</v>
      </c>
      <c r="I62" s="40">
        <v>230</v>
      </c>
      <c r="J62" s="40">
        <f t="shared" si="1"/>
        <v>920</v>
      </c>
      <c r="K62" s="15"/>
    </row>
    <row r="63" s="1" customFormat="1" ht="27" customHeight="1" spans="1:11">
      <c r="A63" s="15">
        <v>60</v>
      </c>
      <c r="B63" s="37" t="s">
        <v>304</v>
      </c>
      <c r="C63" s="46" t="s">
        <v>309</v>
      </c>
      <c r="D63" s="46" t="s">
        <v>310</v>
      </c>
      <c r="E63" s="44" t="s">
        <v>311</v>
      </c>
      <c r="F63" s="46">
        <v>18690802446</v>
      </c>
      <c r="G63" s="45" t="s">
        <v>312</v>
      </c>
      <c r="H63" s="47">
        <v>100</v>
      </c>
      <c r="I63" s="40">
        <v>230</v>
      </c>
      <c r="J63" s="40">
        <f t="shared" si="1"/>
        <v>23000</v>
      </c>
      <c r="K63" s="15"/>
    </row>
    <row r="64" s="1" customFormat="1" ht="27" customHeight="1" spans="1:11">
      <c r="A64" s="15">
        <v>61</v>
      </c>
      <c r="B64" s="17" t="s">
        <v>313</v>
      </c>
      <c r="C64" s="22" t="s">
        <v>314</v>
      </c>
      <c r="D64" s="22" t="s">
        <v>315</v>
      </c>
      <c r="E64" s="48" t="s">
        <v>316</v>
      </c>
      <c r="F64" s="22">
        <v>18209083848</v>
      </c>
      <c r="G64" s="49" t="s">
        <v>317</v>
      </c>
      <c r="H64" s="47">
        <v>1.29</v>
      </c>
      <c r="I64" s="40">
        <v>230</v>
      </c>
      <c r="J64" s="40">
        <f t="shared" si="1"/>
        <v>296.7</v>
      </c>
      <c r="K64" s="15"/>
    </row>
    <row r="65" s="1" customFormat="1" ht="27" customHeight="1" spans="1:11">
      <c r="A65" s="15">
        <v>62</v>
      </c>
      <c r="B65" s="17" t="s">
        <v>318</v>
      </c>
      <c r="C65" s="22" t="s">
        <v>319</v>
      </c>
      <c r="D65" s="22" t="s">
        <v>320</v>
      </c>
      <c r="E65" s="48" t="s">
        <v>321</v>
      </c>
      <c r="F65" s="54">
        <v>19914328348</v>
      </c>
      <c r="G65" s="49" t="s">
        <v>322</v>
      </c>
      <c r="H65" s="47">
        <v>0.3</v>
      </c>
      <c r="I65" s="40">
        <v>230</v>
      </c>
      <c r="J65" s="40">
        <f t="shared" si="1"/>
        <v>69</v>
      </c>
      <c r="K65" s="15"/>
    </row>
    <row r="66" s="1" customFormat="1" ht="27" customHeight="1" spans="1:11">
      <c r="A66" s="15">
        <v>63</v>
      </c>
      <c r="B66" s="15" t="s">
        <v>323</v>
      </c>
      <c r="C66" s="17" t="s">
        <v>324</v>
      </c>
      <c r="D66" s="17" t="s">
        <v>325</v>
      </c>
      <c r="E66" s="17" t="s">
        <v>326</v>
      </c>
      <c r="F66" s="17">
        <v>18399742673</v>
      </c>
      <c r="G66" s="55" t="s">
        <v>327</v>
      </c>
      <c r="H66" s="47">
        <v>5</v>
      </c>
      <c r="I66" s="15">
        <v>230</v>
      </c>
      <c r="J66" s="15">
        <v>1150</v>
      </c>
      <c r="K66" s="15"/>
    </row>
    <row r="67" s="1" customFormat="1" ht="27" customHeight="1" spans="1:11">
      <c r="A67" s="15">
        <v>64</v>
      </c>
      <c r="B67" s="15" t="s">
        <v>323</v>
      </c>
      <c r="C67" s="17" t="s">
        <v>328</v>
      </c>
      <c r="D67" s="17" t="s">
        <v>329</v>
      </c>
      <c r="E67" s="89" t="s">
        <v>330</v>
      </c>
      <c r="F67" s="17">
        <v>17899280685</v>
      </c>
      <c r="G67" s="55" t="s">
        <v>331</v>
      </c>
      <c r="H67" s="47">
        <v>5</v>
      </c>
      <c r="I67" s="15">
        <v>230</v>
      </c>
      <c r="J67" s="15">
        <v>1150</v>
      </c>
      <c r="K67" s="15"/>
    </row>
    <row r="68" s="1" customFormat="1" ht="27" customHeight="1" spans="1:11">
      <c r="A68" s="15">
        <v>65</v>
      </c>
      <c r="B68" s="15" t="s">
        <v>323</v>
      </c>
      <c r="C68" s="17" t="s">
        <v>332</v>
      </c>
      <c r="D68" s="17" t="s">
        <v>333</v>
      </c>
      <c r="E68" s="17" t="s">
        <v>334</v>
      </c>
      <c r="F68" s="17">
        <v>13899498844</v>
      </c>
      <c r="G68" s="55" t="s">
        <v>335</v>
      </c>
      <c r="H68" s="47">
        <v>3</v>
      </c>
      <c r="I68" s="15">
        <v>230</v>
      </c>
      <c r="J68" s="15">
        <v>690</v>
      </c>
      <c r="K68" s="15"/>
    </row>
    <row r="69" s="1" customFormat="1" ht="27" customHeight="1" spans="1:11">
      <c r="A69" s="15">
        <v>66</v>
      </c>
      <c r="B69" s="15" t="s">
        <v>323</v>
      </c>
      <c r="C69" s="17" t="s">
        <v>336</v>
      </c>
      <c r="D69" s="17" t="s">
        <v>337</v>
      </c>
      <c r="E69" s="89" t="s">
        <v>338</v>
      </c>
      <c r="F69" s="17">
        <v>13899492609</v>
      </c>
      <c r="G69" s="55" t="s">
        <v>339</v>
      </c>
      <c r="H69" s="47">
        <v>6</v>
      </c>
      <c r="I69" s="15">
        <v>230</v>
      </c>
      <c r="J69" s="15">
        <v>1380</v>
      </c>
      <c r="K69" s="15"/>
    </row>
    <row r="70" s="1" customFormat="1" ht="27" customHeight="1" spans="1:11">
      <c r="A70" s="15">
        <v>67</v>
      </c>
      <c r="B70" s="15" t="s">
        <v>323</v>
      </c>
      <c r="C70" s="17" t="s">
        <v>340</v>
      </c>
      <c r="D70" s="17" t="s">
        <v>341</v>
      </c>
      <c r="E70" s="89" t="s">
        <v>342</v>
      </c>
      <c r="F70" s="17">
        <v>18399735773</v>
      </c>
      <c r="G70" s="55" t="s">
        <v>343</v>
      </c>
      <c r="H70" s="22">
        <v>5</v>
      </c>
      <c r="I70" s="15">
        <v>230</v>
      </c>
      <c r="J70" s="15">
        <v>1150</v>
      </c>
      <c r="K70" s="15"/>
    </row>
    <row r="71" s="1" customFormat="1" ht="27" customHeight="1" spans="1:11">
      <c r="A71" s="15">
        <v>68</v>
      </c>
      <c r="B71" s="15" t="s">
        <v>323</v>
      </c>
      <c r="C71" s="17" t="s">
        <v>344</v>
      </c>
      <c r="D71" s="17" t="s">
        <v>345</v>
      </c>
      <c r="E71" s="17" t="s">
        <v>346</v>
      </c>
      <c r="F71" s="17">
        <v>18299712424</v>
      </c>
      <c r="G71" s="55" t="s">
        <v>347</v>
      </c>
      <c r="H71" s="22">
        <v>3</v>
      </c>
      <c r="I71" s="15">
        <v>230</v>
      </c>
      <c r="J71" s="15">
        <v>690</v>
      </c>
      <c r="K71" s="15"/>
    </row>
    <row r="72" ht="41" customHeight="1" spans="1:11">
      <c r="A72" s="56" t="s">
        <v>20</v>
      </c>
      <c r="B72" s="56"/>
      <c r="C72" s="56"/>
      <c r="D72" s="56"/>
      <c r="E72" s="56"/>
      <c r="F72" s="56"/>
      <c r="G72" s="57"/>
      <c r="H72" s="56">
        <f>SUM(H4:H71)</f>
        <v>360.41</v>
      </c>
      <c r="I72" s="56">
        <v>230</v>
      </c>
      <c r="J72" s="56">
        <f>SUM(J4:J71)</f>
        <v>82894.3</v>
      </c>
      <c r="K72" s="56"/>
    </row>
  </sheetData>
  <mergeCells count="4">
    <mergeCell ref="A1:K1"/>
    <mergeCell ref="A2:D2"/>
    <mergeCell ref="G2:K2"/>
    <mergeCell ref="A72:G72"/>
  </mergeCells>
  <conditionalFormatting sqref="C51">
    <cfRule type="duplicateValues" dxfId="0" priority="7"/>
  </conditionalFormatting>
  <conditionalFormatting sqref="D51">
    <cfRule type="duplicateValues" dxfId="0" priority="8"/>
  </conditionalFormatting>
  <conditionalFormatting sqref="E66">
    <cfRule type="expression" dxfId="1" priority="6">
      <formula>AND(SUMPRODUCT(IFERROR(1*(($E$66&amp;"x")=(E66&amp;"x")),0))&gt;1,NOT(ISBLANK(E66)))</formula>
    </cfRule>
  </conditionalFormatting>
  <conditionalFormatting sqref="E67">
    <cfRule type="expression" dxfId="1" priority="5">
      <formula>AND(SUMPRODUCT(IFERROR(1*(($E$67&amp;"x")=(E67&amp;"x")),0))&gt;1,NOT(ISBLANK(E67)))</formula>
    </cfRule>
  </conditionalFormatting>
  <conditionalFormatting sqref="E68">
    <cfRule type="expression" dxfId="1" priority="4">
      <formula>AND(SUMPRODUCT(IFERROR(1*(($E$68&amp;"x")=(E68&amp;"x")),0))&gt;1,NOT(ISBLANK(E68)))</formula>
    </cfRule>
  </conditionalFormatting>
  <conditionalFormatting sqref="E69">
    <cfRule type="expression" dxfId="1" priority="3">
      <formula>AND(SUMPRODUCT(IFERROR(1*(($E$69&amp;"x")=(E69&amp;"x")),0))&gt;1,NOT(ISBLANK(E69)))</formula>
    </cfRule>
  </conditionalFormatting>
  <conditionalFormatting sqref="E70">
    <cfRule type="expression" dxfId="1" priority="1">
      <formula>AND(SUMPRODUCT(IFERROR(1*(($E$70&amp;"x")=(E70&amp;"x")),0))&gt;1,NOT(ISBLANK(E70)))</formula>
    </cfRule>
  </conditionalFormatting>
  <conditionalFormatting sqref="E71">
    <cfRule type="expression" dxfId="1" priority="2">
      <formula>AND(SUMPRODUCT(IFERROR(1*(($E$71&amp;"x")=(E71&amp;"x")),0))&gt;1,NOT(ISBLANK(E71)))</formula>
    </cfRule>
  </conditionalFormatting>
  <conditionalFormatting sqref="B42:B43">
    <cfRule type="duplicateValues" dxfId="0" priority="11"/>
  </conditionalFormatting>
  <conditionalFormatting sqref="C42:C43">
    <cfRule type="duplicateValues" dxfId="0" priority="10"/>
  </conditionalFormatting>
  <conditionalFormatting sqref="G42:G43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中央资金</vt:lpstr>
      <vt:lpstr>自治区资金</vt:lpstr>
      <vt:lpstr>自治区资金 (新)</vt:lpstr>
      <vt:lpstr>全县实名制台账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2025-05-28T02:39:00Z</dcterms:created>
  <dcterms:modified xsi:type="dcterms:W3CDTF">2025-08-04T08:27:20Z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9AFC6EB7CC8642719072EAD5553B2E0F</vt:lpwstr>
  </property>
  <property fmtid="{D5CDD505-2E9C-101B-9397-08002B2CF9AE}" pid="3" name="KSOProductBuildVer">
    <vt:lpwstr>2052-11.8.2.11500</vt:lpwstr>
  </property>
</Properties>
</file>