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35" firstSheet="5" activeTab="1"/>
  </bookViews>
  <sheets>
    <sheet name="州级配套资金项目计划" sheetId="30" r:id="rId1"/>
    <sheet name="州级配套资金项目计划统计表" sheetId="32" r:id="rId2"/>
  </sheets>
  <definedNames>
    <definedName name="_xlnm._FilterDatabase" localSheetId="0" hidden="1">州级配套资金项目计划!$A$7:$XFC$108</definedName>
    <definedName name="_xlnm._FilterDatabase" localSheetId="1" hidden="1">州级配套资金项目计划统计表!$A$3:$F$102</definedName>
    <definedName name="_xlnm.Print_Titles" localSheetId="0">州级配套资金项目计划!$3:$6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<sst xmlns="http://schemas.openxmlformats.org/spreadsheetml/2006/main" count="502" uniqueCount="179">
  <si>
    <t>附件3</t>
  </si>
  <si>
    <t>克州阿克陶县2026年州级配套资金项目计划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</si>
  <si>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</si>
  <si>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</si>
  <si>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</si>
  <si>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</si>
  <si>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</si>
  <si>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</si>
  <si>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</si>
  <si>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</si>
  <si>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</si>
  <si>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</si>
  <si>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</si>
  <si>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</si>
  <si>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</si>
  <si>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</si>
  <si>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</si>
  <si>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</si>
  <si>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</si>
  <si>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</si>
  <si>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</si>
  <si>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</si>
  <si>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</si>
  <si>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</si>
  <si>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</si>
  <si>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</si>
  <si>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</si>
  <si>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</si>
  <si>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</si>
  <si>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</si>
  <si>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</si>
  <si>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</si>
  <si>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</si>
  <si>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</si>
  <si>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</si>
  <si>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</si>
  <si>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</si>
  <si>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</si>
  <si>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到位资金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</si>
  <si>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</si>
  <si>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</si>
  <si>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</si>
  <si>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</si>
  <si>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</si>
  <si>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</si>
  <si>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合计</t>
  </si>
  <si>
    <t>一级</t>
  </si>
  <si>
    <t>产业发展</t>
  </si>
  <si>
    <t>二级</t>
  </si>
  <si>
    <t>产业到户奖补</t>
  </si>
  <si>
    <t>三级</t>
  </si>
  <si>
    <t>种植业</t>
  </si>
  <si>
    <t>畜牧业</t>
  </si>
  <si>
    <t>林果业</t>
  </si>
  <si>
    <t>渔业</t>
  </si>
  <si>
    <t>庭院经济</t>
  </si>
  <si>
    <t>就业创业</t>
  </si>
  <si>
    <t>生产项目</t>
  </si>
  <si>
    <t>种植业基地</t>
  </si>
  <si>
    <t>养殖业基地</t>
  </si>
  <si>
    <t>AKT26-008-11</t>
  </si>
  <si>
    <t>奥依塔克镇2026年饲草料应急储备库建设项目</t>
  </si>
  <si>
    <t>饲草料储备</t>
  </si>
  <si>
    <t>新建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</si>
  <si>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</si>
  <si>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</si>
  <si>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</si>
  <si>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座</t>
  </si>
  <si>
    <t>奥依塔克镇</t>
  </si>
  <si>
    <t>艾尔买克·阿不都沙拉木</t>
  </si>
  <si>
    <t>农业农村局</t>
  </si>
  <si>
    <t>纵瑞利</t>
  </si>
  <si>
    <t>杨涛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</si>
  <si>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</si>
  <si>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</si>
  <si>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陶党农领办法（2026）2号</t>
  </si>
  <si>
    <t>实施计划</t>
  </si>
  <si>
    <t>AKT26-008-14</t>
  </si>
  <si>
    <t>木吉乡2026年饲草料应急储备库建设项目</t>
  </si>
  <si>
    <t>木吉村、布拉克村</t>
  </si>
  <si>
    <t>新建500平方米饲草料库2座，及相关附属配套设施，其中木吉村1座、布拉克村1座，每座110万元，共计220万元。</t>
  </si>
  <si>
    <t>木吉乡</t>
  </si>
  <si>
    <t>阿布都加帕尔·买买提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</si>
  <si>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</si>
  <si>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</si>
  <si>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</si>
  <si>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</si>
  <si>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</si>
  <si>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</si>
  <si>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</si>
  <si>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</si>
  <si>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水产养殖业发展</t>
  </si>
  <si>
    <t>林草基地建设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</si>
  <si>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</si>
  <si>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</si>
  <si>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</si>
  <si>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</si>
  <si>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</si>
  <si>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</si>
  <si>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</si>
  <si>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</si>
  <si>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</si>
  <si>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</si>
  <si>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</si>
  <si>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</si>
  <si>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</si>
  <si>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</si>
  <si>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</si>
  <si>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</si>
  <si>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</si>
  <si>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</si>
  <si>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</si>
  <si>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</si>
  <si>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</si>
  <si>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</si>
  <si>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</si>
  <si>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</si>
  <si>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</si>
  <si>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</si>
  <si>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</si>
  <si>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</si>
  <si>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</si>
  <si>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</si>
  <si>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</si>
  <si>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</si>
  <si>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</si>
  <si>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</si>
  <si>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</si>
  <si>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</si>
  <si>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</si>
  <si>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</si>
  <si>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</si>
  <si>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</si>
  <si>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</si>
  <si>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</si>
  <si>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产业路、资源路、旅游路建设</t>
  </si>
  <si>
    <t>农村供水保障（饮水安全）设施建设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</si>
  <si>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</si>
  <si>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</si>
  <si>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</si>
  <si>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</si>
  <si>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其他（防洪工程、排碱渠，渠道清淤）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</si>
  <si>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</si>
  <si>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</si>
  <si>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</si>
  <si>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</si>
  <si>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</si>
  <si>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</si>
  <si>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</si>
  <si>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</si>
  <si>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</si>
  <si>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</si>
  <si>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</si>
  <si>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</si>
  <si>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</si>
  <si>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</si>
  <si>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</si>
  <si>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</si>
  <si>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</si>
  <si>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</si>
  <si>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</si>
  <si>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</si>
  <si>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</si>
  <si>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</si>
  <si>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</si>
  <si>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</si>
  <si>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</si>
  <si>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</si>
  <si>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</si>
  <si>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</si>
  <si>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</si>
  <si>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</si>
  <si>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……</t>
  </si>
  <si>
    <t>克州阿克陶县2026年州级配套资金项目计划分类统计表</t>
  </si>
  <si>
    <t>项目类别</t>
  </si>
  <si>
    <t>资金规模</t>
  </si>
  <si>
    <t>规模</t>
  </si>
  <si>
    <t>万元</t>
  </si>
  <si>
    <t>占报备批次资金比例（%）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</si>
</sst>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bscript"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9" fontId="0" fillId="0" borderId="0" xfId="3">
      <alignment vertical="center"/>
    </xf>
    <xf numFmtId="0" fontId="1" fillId="0" borderId="0" xfId="0" applyFont="1" applyAlignment="1">
      <alignment horizontal="center" vertical="center"/>
    </xf>
    <xf numFmtId="9" fontId="1" fillId="0" borderId="0" xfId="3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2" xfId="3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5" xfId="3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>
      <alignment vertical="center"/>
    </xf>
    <xf numFmtId="9" fontId="0" fillId="0" borderId="5" xfId="3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0" fontId="0" fillId="0" borderId="5" xfId="0" applyNumberFormat="1" applyBorder="1" applyAlignment="1">
      <alignment vertical="center" wrapText="1"/>
    </xf>
    <xf numFmtId="0" fontId="0" fillId="0" borderId="5" xfId="0" applyNumberFormat="1" applyBorder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>
      <alignment vertical="center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M108"/>
  <sheetViews>
    <sheetView zoomScale="70" zoomScaleNormal="70" workbookViewId="0">
      <pane xSplit="10" ySplit="7" topLeftCell="K8" activePane="bottomRight" state="frozen"/>
      <selection/>
      <selection pane="topRight"/>
      <selection pane="bottomLeft"/>
      <selection pane="bottomRight" activeCell="X19" sqref="X19:X21"/>
    </sheetView>
  </sheetViews>
  <sheetFormatPr defaultColWidth="8.89166666666667" defaultRowHeight="14.25" zeroHeight="1"/>
  <cols>
    <col min="1" max="1" width="7.75" style="29" customWidth="1"/>
    <col min="2" max="2" width="14.7" style="30" customWidth="1"/>
    <col min="3" max="3" width="7.38333333333333" style="31" customWidth="1"/>
    <col min="4" max="4" width="32.3833333333333" style="32" customWidth="1"/>
    <col min="5" max="5" width="10.6333333333333" style="32" customWidth="1"/>
    <col min="6" max="6" width="21.9083333333333" style="32" customWidth="1"/>
    <col min="7" max="7" width="9.63333333333333" style="32" customWidth="1"/>
    <col min="8" max="8" width="22.2166666666667" style="33" customWidth="1"/>
    <col min="9" max="9" width="12.5" style="33" customWidth="1"/>
    <col min="10" max="10" width="60.575" style="32" customWidth="1"/>
    <col min="11" max="11" width="10.9416666666667" style="29" customWidth="1"/>
    <col min="12" max="12" width="10.9416666666667" style="29" hidden="1" customWidth="1"/>
    <col min="13" max="13" width="10.9416666666667" style="29" customWidth="1"/>
    <col min="14" max="15" width="10.8" style="29" customWidth="1"/>
    <col min="16" max="16" width="14.5916666666667" style="29" customWidth="1"/>
    <col min="17" max="17" width="14.0666666666667" style="29" customWidth="1"/>
    <col min="18" max="18" width="13.75" style="29" customWidth="1"/>
    <col min="19" max="20" width="8.13333333333333" style="29" customWidth="1"/>
    <col min="21" max="21" width="8.63333333333333" style="29" customWidth="1"/>
    <col min="22" max="22" width="7.25" style="29" customWidth="1"/>
    <col min="23" max="23" width="11.1333333333333" style="29" customWidth="1"/>
    <col min="24" max="25" width="8.5" style="29" customWidth="1"/>
    <col min="26" max="26" width="9.25" style="29" customWidth="1"/>
    <col min="27" max="27" width="8.38333333333333" style="29" customWidth="1"/>
    <col min="28" max="28" width="6.5" style="29" customWidth="1"/>
    <col min="29" max="29" width="13.4916666666667" style="34" customWidth="1"/>
    <col min="30" max="31" width="12.5333333333333" style="34" customWidth="1"/>
    <col min="32" max="32" width="13.65" style="34" customWidth="1"/>
    <col min="33" max="33" width="15.2333333333333" style="34" customWidth="1"/>
    <col min="34" max="34" width="55.1416666666667" style="34" customWidth="1"/>
    <col min="35" max="35" width="34.525" style="32" customWidth="1"/>
    <col min="36" max="36" width="16.3416666666667" style="34" customWidth="1"/>
    <col min="37" max="37" width="8.25" style="34" customWidth="1"/>
    <col min="38" max="38" width="8" style="34" customWidth="1"/>
    <col min="39" max="16383" width="8.89166666666667" style="35" customWidth="1"/>
    <col min="16384" max="16384" width="8.89166666666667" style="35"/>
  </cols>
  <sheetData>
    <row r="1" s="23" customFormat="1" ht="39" customHeight="1" spans="1:38">
      <c r="A1" s="36" t="s">
        <v>0</v>
      </c>
      <c r="B1" s="36"/>
      <c r="C1" s="37"/>
      <c r="D1" s="36"/>
      <c r="E1" s="36"/>
      <c r="F1" s="36"/>
      <c r="J1" s="36"/>
      <c r="K1" s="36"/>
      <c r="L1" s="36"/>
      <c r="M1" s="36"/>
    </row>
    <row r="2" s="24" customFormat="1" ht="63" customHeight="1" spans="1:38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</row>
    <row r="3" s="25" customFormat="1" ht="30" customHeight="1" spans="1:38">
      <c r="A3" s="39" t="s">
        <v>2</v>
      </c>
      <c r="B3" s="39" t="s">
        <v>3</v>
      </c>
      <c r="C3" s="40" t="s">
        <v>4</v>
      </c>
      <c r="D3" s="39" t="s">
        <v>5</v>
      </c>
      <c r="E3" s="39" t="s">
        <v>6</v>
      </c>
      <c r="F3" s="39" t="s">
        <v>7</v>
      </c>
      <c r="G3" s="39" t="s">
        <v>8</v>
      </c>
      <c r="H3" s="39" t="s">
        <v>9</v>
      </c>
      <c r="I3" s="39" t="s">
        <v>10</v>
      </c>
      <c r="J3" s="39" t="s">
        <v>11</v>
      </c>
      <c r="K3" s="39" t="s">
        <v>12</v>
      </c>
      <c r="L3" s="39" t="s">
        <v>13</v>
      </c>
      <c r="M3" s="39" t="s">
        <v>14</v>
      </c>
      <c r="N3" s="41" t="s">
        <v>15</v>
      </c>
      <c r="O3" s="41"/>
      <c r="P3" s="39" t="s">
        <v>16</v>
      </c>
      <c r="Q3" s="42" t="s">
        <v>17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1" t="s">
        <v>18</v>
      </c>
      <c r="AD3" s="41"/>
      <c r="AE3" s="41"/>
      <c r="AF3" s="41"/>
      <c r="AG3" s="41"/>
      <c r="AH3" s="39" t="s">
        <v>19</v>
      </c>
      <c r="AI3" s="39" t="s">
        <v>20</v>
      </c>
      <c r="AJ3" s="39" t="s">
        <v>21</v>
      </c>
      <c r="AK3" s="39" t="s">
        <v>22</v>
      </c>
      <c r="AL3" s="39" t="s">
        <v>23</v>
      </c>
    </row>
    <row r="4" s="25" customFormat="1" ht="35" customHeight="1" spans="1:38">
      <c r="A4" s="43"/>
      <c r="B4" s="43"/>
      <c r="C4" s="44"/>
      <c r="D4" s="43"/>
      <c r="E4" s="43"/>
      <c r="F4" s="43"/>
      <c r="G4" s="43"/>
      <c r="H4" s="43"/>
      <c r="I4" s="43"/>
      <c r="J4" s="43"/>
      <c r="K4" s="43"/>
      <c r="L4" s="43"/>
      <c r="M4" s="43"/>
      <c r="N4" s="39" t="s">
        <v>24</v>
      </c>
      <c r="O4" s="39" t="s">
        <v>25</v>
      </c>
      <c r="P4" s="43"/>
      <c r="Q4" s="41" t="s">
        <v>26</v>
      </c>
      <c r="R4" s="41"/>
      <c r="S4" s="41"/>
      <c r="T4" s="41"/>
      <c r="U4" s="41"/>
      <c r="V4" s="41"/>
      <c r="W4" s="39" t="s">
        <v>27</v>
      </c>
      <c r="X4" s="39" t="s">
        <v>28</v>
      </c>
      <c r="Y4" s="39" t="s">
        <v>29</v>
      </c>
      <c r="Z4" s="39" t="s">
        <v>30</v>
      </c>
      <c r="AA4" s="39" t="s">
        <v>31</v>
      </c>
      <c r="AB4" s="39" t="s">
        <v>32</v>
      </c>
      <c r="AC4" s="39" t="s">
        <v>33</v>
      </c>
      <c r="AD4" s="39" t="s">
        <v>34</v>
      </c>
      <c r="AE4" s="39" t="s">
        <v>35</v>
      </c>
      <c r="AF4" s="39" t="s">
        <v>36</v>
      </c>
      <c r="AG4" s="39" t="s">
        <v>37</v>
      </c>
      <c r="AH4" s="43"/>
      <c r="AI4" s="43"/>
      <c r="AJ4" s="43"/>
      <c r="AK4" s="43"/>
      <c r="AL4" s="43"/>
    </row>
    <row r="5" s="25" customFormat="1" ht="53" customHeight="1" spans="1:38">
      <c r="A5" s="43"/>
      <c r="B5" s="43"/>
      <c r="C5" s="44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39" t="s">
        <v>38</v>
      </c>
      <c r="R5" s="45" t="s">
        <v>39</v>
      </c>
      <c r="S5" s="46"/>
      <c r="T5" s="39" t="s">
        <v>40</v>
      </c>
      <c r="U5" s="39" t="s">
        <v>41</v>
      </c>
      <c r="V5" s="40" t="s">
        <v>42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</row>
    <row r="6" s="25" customFormat="1" ht="33" customHeight="1" spans="1:38">
      <c r="A6" s="47"/>
      <c r="B6" s="47"/>
      <c r="C6" s="48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1" t="s">
        <v>43</v>
      </c>
      <c r="S6" s="41" t="s">
        <v>44</v>
      </c>
      <c r="T6" s="47"/>
      <c r="U6" s="47"/>
      <c r="V6" s="48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</row>
    <row r="7" s="25" customFormat="1" ht="33" customHeight="1" spans="1:38">
      <c r="A7" s="41" t="s">
        <v>45</v>
      </c>
      <c r="B7" s="41"/>
      <c r="C7" s="41"/>
      <c r="D7" s="49"/>
      <c r="E7" s="49"/>
      <c r="F7" s="49"/>
      <c r="G7" s="49"/>
      <c r="H7" s="49"/>
      <c r="I7" s="49"/>
      <c r="J7" s="49"/>
      <c r="K7" s="41"/>
      <c r="L7" s="41"/>
      <c r="M7" s="41">
        <f>M8+M46+M63+M86+M94+M101+M104</f>
        <v>3</v>
      </c>
      <c r="N7" s="41"/>
      <c r="O7" s="41"/>
      <c r="P7" s="41">
        <f t="shared" ref="P7:AB7" si="0">P8+P46+P63+P86+P94+P101+P104</f>
        <v>620</v>
      </c>
      <c r="Q7" s="41">
        <f t="shared" si="0"/>
        <v>130</v>
      </c>
      <c r="R7" s="41">
        <f t="shared" si="0"/>
        <v>0</v>
      </c>
      <c r="S7" s="41">
        <f t="shared" si="0"/>
        <v>0</v>
      </c>
      <c r="T7" s="41">
        <f t="shared" si="0"/>
        <v>0</v>
      </c>
      <c r="U7" s="41">
        <f t="shared" si="0"/>
        <v>0</v>
      </c>
      <c r="V7" s="41">
        <f t="shared" si="0"/>
        <v>0</v>
      </c>
      <c r="W7" s="41">
        <f t="shared" si="0"/>
        <v>0</v>
      </c>
      <c r="X7" s="41">
        <f t="shared" si="0"/>
        <v>130</v>
      </c>
      <c r="Y7" s="41">
        <f t="shared" si="0"/>
        <v>0</v>
      </c>
      <c r="Z7" s="41">
        <f t="shared" si="0"/>
        <v>0</v>
      </c>
      <c r="AA7" s="41">
        <f t="shared" si="0"/>
        <v>0</v>
      </c>
      <c r="AB7" s="41">
        <f t="shared" si="0"/>
        <v>0</v>
      </c>
      <c r="AC7" s="41"/>
      <c r="AD7" s="41"/>
      <c r="AE7" s="41"/>
      <c r="AF7" s="41"/>
      <c r="AG7" s="41"/>
      <c r="AH7" s="41"/>
      <c r="AI7" s="49"/>
      <c r="AJ7" s="41"/>
      <c r="AK7" s="41"/>
      <c r="AL7" s="41"/>
    </row>
    <row r="8" s="26" customFormat="1" ht="30" hidden="1" customHeight="1" spans="1:38">
      <c r="A8" s="50" t="s">
        <v>46</v>
      </c>
      <c r="B8" s="51" t="s">
        <v>47</v>
      </c>
      <c r="C8" s="51"/>
      <c r="D8" s="51"/>
      <c r="E8" s="51"/>
      <c r="F8" s="51"/>
      <c r="G8" s="51"/>
      <c r="H8" s="51"/>
      <c r="I8" s="51"/>
      <c r="J8" s="51"/>
      <c r="K8" s="52"/>
      <c r="L8" s="53"/>
      <c r="M8" s="52">
        <f>M9+M16+M26+M31+M35+M40</f>
        <v>3</v>
      </c>
      <c r="N8" s="52"/>
      <c r="O8" s="52"/>
      <c r="P8" s="52">
        <f>P9+P16+P26+P31+P35+P40</f>
        <v>620</v>
      </c>
      <c r="Q8" s="52">
        <f>Q9+Q16+Q31+Q26+Q35+Q40</f>
        <v>130</v>
      </c>
      <c r="R8" s="52">
        <f t="shared" ref="R8:AB8" si="1">R9+R16+R26+R31+R35+R40</f>
        <v>0</v>
      </c>
      <c r="S8" s="52">
        <f t="shared" si="1"/>
        <v>0</v>
      </c>
      <c r="T8" s="52">
        <f t="shared" si="1"/>
        <v>0</v>
      </c>
      <c r="U8" s="52">
        <f t="shared" si="1"/>
        <v>0</v>
      </c>
      <c r="V8" s="52">
        <f t="shared" si="1"/>
        <v>0</v>
      </c>
      <c r="W8" s="52">
        <f t="shared" si="1"/>
        <v>0</v>
      </c>
      <c r="X8" s="52">
        <f t="shared" si="1"/>
        <v>130</v>
      </c>
      <c r="Y8" s="52">
        <f t="shared" si="1"/>
        <v>0</v>
      </c>
      <c r="Z8" s="52">
        <f t="shared" si="1"/>
        <v>0</v>
      </c>
      <c r="AA8" s="52">
        <f t="shared" si="1"/>
        <v>0</v>
      </c>
      <c r="AB8" s="52">
        <f t="shared" si="1"/>
        <v>0</v>
      </c>
      <c r="AC8" s="52"/>
      <c r="AD8" s="52"/>
      <c r="AE8" s="52"/>
      <c r="AF8" s="52"/>
      <c r="AG8" s="52"/>
      <c r="AH8" s="52"/>
      <c r="AI8" s="54"/>
      <c r="AJ8" s="52"/>
      <c r="AK8" s="52"/>
      <c r="AL8" s="52"/>
    </row>
    <row r="9" s="26" customFormat="1" ht="30" hidden="1" customHeight="1" spans="1:38">
      <c r="A9" s="50" t="s">
        <v>48</v>
      </c>
      <c r="B9" s="55" t="s">
        <v>49</v>
      </c>
      <c r="C9" s="56"/>
      <c r="D9" s="56"/>
      <c r="E9" s="56"/>
      <c r="F9" s="56"/>
      <c r="G9" s="56"/>
      <c r="H9" s="56"/>
      <c r="I9" s="56"/>
      <c r="J9" s="57"/>
      <c r="K9" s="52">
        <f>K10+K11+K12+K13+K14+K15</f>
        <v>0</v>
      </c>
      <c r="L9" s="52"/>
      <c r="M9" s="52">
        <f t="shared" ref="M9:AB9" si="2">M10+M11+M12+M13+M14+M15</f>
        <v>0</v>
      </c>
      <c r="N9" s="52">
        <f t="shared" si="2"/>
        <v>0</v>
      </c>
      <c r="O9" s="52">
        <f t="shared" si="2"/>
        <v>0</v>
      </c>
      <c r="P9" s="52">
        <f t="shared" si="2"/>
        <v>0</v>
      </c>
      <c r="Q9" s="52">
        <f t="shared" si="2"/>
        <v>0</v>
      </c>
      <c r="R9" s="52">
        <f t="shared" si="2"/>
        <v>0</v>
      </c>
      <c r="S9" s="52">
        <f t="shared" si="2"/>
        <v>0</v>
      </c>
      <c r="T9" s="52">
        <f t="shared" si="2"/>
        <v>0</v>
      </c>
      <c r="U9" s="52">
        <f t="shared" si="2"/>
        <v>0</v>
      </c>
      <c r="V9" s="52">
        <f t="shared" si="2"/>
        <v>0</v>
      </c>
      <c r="W9" s="52">
        <f t="shared" si="2"/>
        <v>0</v>
      </c>
      <c r="X9" s="52">
        <f t="shared" si="2"/>
        <v>0</v>
      </c>
      <c r="Y9" s="52">
        <f t="shared" si="2"/>
        <v>0</v>
      </c>
      <c r="Z9" s="52">
        <f t="shared" si="2"/>
        <v>0</v>
      </c>
      <c r="AA9" s="52">
        <f t="shared" si="2"/>
        <v>0</v>
      </c>
      <c r="AB9" s="52">
        <f t="shared" si="2"/>
        <v>0</v>
      </c>
      <c r="AC9" s="52"/>
      <c r="AD9" s="52"/>
      <c r="AE9" s="52"/>
      <c r="AF9" s="52"/>
      <c r="AG9" s="52"/>
      <c r="AH9" s="52"/>
      <c r="AI9" s="54"/>
      <c r="AJ9" s="52"/>
      <c r="AK9" s="52"/>
      <c r="AL9" s="52"/>
    </row>
    <row r="10" s="26" customFormat="1" ht="30" hidden="1" customHeight="1" spans="1:38">
      <c r="A10" s="50" t="s">
        <v>50</v>
      </c>
      <c r="B10" s="55" t="s">
        <v>51</v>
      </c>
      <c r="C10" s="56"/>
      <c r="D10" s="56"/>
      <c r="E10" s="56"/>
      <c r="F10" s="56"/>
      <c r="G10" s="56"/>
      <c r="H10" s="56"/>
      <c r="I10" s="56"/>
      <c r="J10" s="57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4"/>
      <c r="AJ10" s="52"/>
      <c r="AK10" s="52"/>
      <c r="AL10" s="52"/>
    </row>
    <row r="11" s="26" customFormat="1" ht="30" hidden="1" customHeight="1" spans="1:38">
      <c r="A11" s="50" t="s">
        <v>50</v>
      </c>
      <c r="B11" s="55" t="s">
        <v>52</v>
      </c>
      <c r="C11" s="56"/>
      <c r="D11" s="56"/>
      <c r="E11" s="56"/>
      <c r="F11" s="56"/>
      <c r="G11" s="56"/>
      <c r="H11" s="56"/>
      <c r="I11" s="56"/>
      <c r="J11" s="57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4"/>
      <c r="AJ11" s="52"/>
      <c r="AK11" s="52"/>
      <c r="AL11" s="52"/>
    </row>
    <row r="12" s="26" customFormat="1" ht="30" hidden="1" customHeight="1" spans="1:38">
      <c r="A12" s="50" t="s">
        <v>50</v>
      </c>
      <c r="B12" s="55" t="s">
        <v>53</v>
      </c>
      <c r="C12" s="56"/>
      <c r="D12" s="56"/>
      <c r="E12" s="56"/>
      <c r="F12" s="56"/>
      <c r="G12" s="56"/>
      <c r="H12" s="56"/>
      <c r="I12" s="56"/>
      <c r="J12" s="57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4"/>
      <c r="AJ12" s="52"/>
      <c r="AK12" s="52"/>
      <c r="AL12" s="52"/>
    </row>
    <row r="13" s="26" customFormat="1" ht="30" hidden="1" customHeight="1" spans="1:38">
      <c r="A13" s="50" t="s">
        <v>50</v>
      </c>
      <c r="B13" s="55" t="s">
        <v>54</v>
      </c>
      <c r="C13" s="56"/>
      <c r="D13" s="56"/>
      <c r="E13" s="56"/>
      <c r="F13" s="56"/>
      <c r="G13" s="56"/>
      <c r="H13" s="56"/>
      <c r="I13" s="56"/>
      <c r="J13" s="57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4"/>
      <c r="AJ13" s="52"/>
      <c r="AK13" s="52"/>
      <c r="AL13" s="52"/>
    </row>
    <row r="14" s="26" customFormat="1" ht="30" hidden="1" customHeight="1" spans="1:38">
      <c r="A14" s="50" t="s">
        <v>50</v>
      </c>
      <c r="B14" s="55" t="s">
        <v>55</v>
      </c>
      <c r="C14" s="56"/>
      <c r="D14" s="56"/>
      <c r="E14" s="56"/>
      <c r="F14" s="56"/>
      <c r="G14" s="56"/>
      <c r="H14" s="56"/>
      <c r="I14" s="56"/>
      <c r="J14" s="57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4"/>
      <c r="AJ14" s="52"/>
      <c r="AK14" s="52"/>
      <c r="AL14" s="52"/>
    </row>
    <row r="15" s="26" customFormat="1" ht="30" hidden="1" customHeight="1" spans="1:38">
      <c r="A15" s="50" t="s">
        <v>50</v>
      </c>
      <c r="B15" s="55" t="s">
        <v>56</v>
      </c>
      <c r="C15" s="56"/>
      <c r="D15" s="56"/>
      <c r="E15" s="56"/>
      <c r="F15" s="56"/>
      <c r="G15" s="56"/>
      <c r="H15" s="56"/>
      <c r="I15" s="56"/>
      <c r="J15" s="57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4"/>
      <c r="AJ15" s="52"/>
      <c r="AK15" s="52"/>
      <c r="AL15" s="52"/>
    </row>
    <row r="16" s="26" customFormat="1" ht="30" hidden="1" customHeight="1" spans="1:38">
      <c r="A16" s="58" t="s">
        <v>48</v>
      </c>
      <c r="B16" s="51" t="s">
        <v>57</v>
      </c>
      <c r="C16" s="51"/>
      <c r="D16" s="51"/>
      <c r="E16" s="51"/>
      <c r="F16" s="51"/>
      <c r="G16" s="51"/>
      <c r="H16" s="51"/>
      <c r="I16" s="51"/>
      <c r="J16" s="51"/>
      <c r="K16" s="52">
        <f>K17+K18+K22+K23+K24+K25</f>
        <v>6</v>
      </c>
      <c r="L16" s="52"/>
      <c r="M16" s="52">
        <f t="shared" ref="M16:AB16" si="3">M17+M18+M22+M23+M24+M25</f>
        <v>3</v>
      </c>
      <c r="N16" s="52">
        <f t="shared" si="3"/>
        <v>2108</v>
      </c>
      <c r="O16" s="52">
        <f t="shared" si="3"/>
        <v>7821</v>
      </c>
      <c r="P16" s="52">
        <f t="shared" si="3"/>
        <v>620</v>
      </c>
      <c r="Q16" s="52">
        <f t="shared" si="3"/>
        <v>130</v>
      </c>
      <c r="R16" s="52">
        <f t="shared" si="3"/>
        <v>0</v>
      </c>
      <c r="S16" s="52">
        <f t="shared" si="3"/>
        <v>0</v>
      </c>
      <c r="T16" s="52">
        <f t="shared" si="3"/>
        <v>0</v>
      </c>
      <c r="U16" s="52">
        <f t="shared" si="3"/>
        <v>0</v>
      </c>
      <c r="V16" s="52">
        <f t="shared" si="3"/>
        <v>0</v>
      </c>
      <c r="W16" s="52">
        <f t="shared" si="3"/>
        <v>0</v>
      </c>
      <c r="X16" s="52">
        <f t="shared" si="3"/>
        <v>130</v>
      </c>
      <c r="Y16" s="52">
        <f t="shared" si="3"/>
        <v>0</v>
      </c>
      <c r="Z16" s="52">
        <f t="shared" si="3"/>
        <v>0</v>
      </c>
      <c r="AA16" s="52">
        <f t="shared" si="3"/>
        <v>0</v>
      </c>
      <c r="AB16" s="52">
        <f t="shared" si="3"/>
        <v>0</v>
      </c>
      <c r="AC16" s="52"/>
      <c r="AD16" s="52"/>
      <c r="AE16" s="52"/>
      <c r="AF16" s="52"/>
      <c r="AG16" s="52"/>
      <c r="AH16" s="52"/>
      <c r="AI16" s="54"/>
      <c r="AJ16" s="52"/>
      <c r="AK16" s="52"/>
      <c r="AL16" s="52"/>
    </row>
    <row r="17" s="27" customFormat="1" ht="30" hidden="1" customHeight="1" spans="1:39">
      <c r="A17" s="58" t="s">
        <v>50</v>
      </c>
      <c r="B17" s="51" t="s">
        <v>58</v>
      </c>
      <c r="C17" s="51"/>
      <c r="D17" s="51"/>
      <c r="E17" s="51"/>
      <c r="F17" s="51"/>
      <c r="G17" s="51"/>
      <c r="H17" s="51"/>
      <c r="I17" s="51"/>
      <c r="J17" s="51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60"/>
      <c r="AD17" s="60"/>
      <c r="AE17" s="61"/>
      <c r="AF17" s="60"/>
      <c r="AG17" s="60"/>
      <c r="AH17" s="60"/>
      <c r="AI17" s="62"/>
      <c r="AJ17" s="60"/>
      <c r="AK17" s="60"/>
      <c r="AL17" s="60"/>
    </row>
    <row r="18" s="27" customFormat="1" ht="30" hidden="1" customHeight="1" spans="1:39">
      <c r="A18" s="58" t="s">
        <v>50</v>
      </c>
      <c r="B18" s="55" t="s">
        <v>59</v>
      </c>
      <c r="C18" s="56"/>
      <c r="D18" s="56"/>
      <c r="E18" s="56"/>
      <c r="F18" s="56"/>
      <c r="G18" s="56"/>
      <c r="H18" s="56"/>
      <c r="I18" s="56"/>
      <c r="J18" s="57"/>
      <c r="K18" s="59">
        <f>SUM(K19:K21)</f>
        <v>6</v>
      </c>
      <c r="L18" s="59"/>
      <c r="M18" s="59">
        <f t="shared" ref="M18:AB18" si="4">SUM(M19:M21)</f>
        <v>3</v>
      </c>
      <c r="N18" s="59">
        <f t="shared" si="4"/>
        <v>2108</v>
      </c>
      <c r="O18" s="59">
        <f t="shared" si="4"/>
        <v>7821</v>
      </c>
      <c r="P18" s="59">
        <f t="shared" si="4"/>
        <v>620</v>
      </c>
      <c r="Q18" s="59">
        <f t="shared" si="4"/>
        <v>130</v>
      </c>
      <c r="R18" s="59">
        <f t="shared" si="4"/>
        <v>0</v>
      </c>
      <c r="S18" s="59">
        <f t="shared" si="4"/>
        <v>0</v>
      </c>
      <c r="T18" s="59">
        <f t="shared" si="4"/>
        <v>0</v>
      </c>
      <c r="U18" s="59">
        <f t="shared" si="4"/>
        <v>0</v>
      </c>
      <c r="V18" s="59">
        <f t="shared" si="4"/>
        <v>0</v>
      </c>
      <c r="W18" s="59">
        <f t="shared" si="4"/>
        <v>0</v>
      </c>
      <c r="X18" s="59">
        <f t="shared" si="4"/>
        <v>130</v>
      </c>
      <c r="Y18" s="59">
        <f t="shared" si="4"/>
        <v>0</v>
      </c>
      <c r="Z18" s="59">
        <f t="shared" si="4"/>
        <v>0</v>
      </c>
      <c r="AA18" s="59">
        <f t="shared" si="4"/>
        <v>0</v>
      </c>
      <c r="AB18" s="59">
        <f t="shared" si="4"/>
        <v>0</v>
      </c>
      <c r="AC18" s="60"/>
      <c r="AD18" s="60"/>
      <c r="AE18" s="60"/>
      <c r="AF18" s="60"/>
      <c r="AG18" s="60"/>
      <c r="AH18" s="60"/>
      <c r="AI18" s="62"/>
      <c r="AJ18" s="60"/>
      <c r="AK18" s="60"/>
      <c r="AL18" s="60"/>
    </row>
    <row r="19" s="27" customFormat="1" ht="142" customHeight="1" spans="1:39">
      <c r="A19" s="63">
        <f>SUBTOTAL(103,$D$11:D19)</f>
        <v>1</v>
      </c>
      <c r="B19" s="61" t="s">
        <v>60</v>
      </c>
      <c r="C19" s="64">
        <v>2026</v>
      </c>
      <c r="D19" s="65" t="s">
        <v>61</v>
      </c>
      <c r="E19" s="61" t="s">
        <v>47</v>
      </c>
      <c r="F19" s="66" t="s">
        <v>62</v>
      </c>
      <c r="G19" s="67" t="s">
        <v>63</v>
      </c>
      <c r="H19" s="68" t="s">
        <v>64</v>
      </c>
      <c r="I19" s="67" t="s">
        <v>65</v>
      </c>
      <c r="J19" s="69" t="s">
        <v>66</v>
      </c>
      <c r="K19" s="70">
        <v>2</v>
      </c>
      <c r="L19" s="70" t="s">
        <v>67</v>
      </c>
      <c r="M19" s="70">
        <v>1</v>
      </c>
      <c r="N19" s="70">
        <v>856</v>
      </c>
      <c r="O19" s="70">
        <v>3111</v>
      </c>
      <c r="P19" s="63">
        <v>200</v>
      </c>
      <c r="Q19" s="70">
        <f>R19+S19+T19+U19+V19+W19+X19+Y19</f>
        <v>40</v>
      </c>
      <c r="R19" s="70"/>
      <c r="S19" s="70"/>
      <c r="T19" s="70"/>
      <c r="U19" s="70"/>
      <c r="V19" s="70"/>
      <c r="W19" s="70"/>
      <c r="X19" s="70">
        <v>40</v>
      </c>
      <c r="Y19" s="70"/>
      <c r="Z19" s="70"/>
      <c r="AA19" s="70"/>
      <c r="AB19" s="70"/>
      <c r="AC19" s="70" t="s">
        <v>68</v>
      </c>
      <c r="AD19" s="61" t="s">
        <v>69</v>
      </c>
      <c r="AE19" s="70" t="s">
        <v>70</v>
      </c>
      <c r="AF19" s="61" t="s">
        <v>71</v>
      </c>
      <c r="AG19" s="61" t="s">
        <v>72</v>
      </c>
      <c r="AH19" s="71" t="s">
        <v>73</v>
      </c>
      <c r="AI19" s="67" t="s">
        <v>74</v>
      </c>
      <c r="AJ19" s="72"/>
      <c r="AK19" s="72" t="s">
        <v>75</v>
      </c>
      <c r="AL19" s="73" t="s">
        <v>76</v>
      </c>
      <c r="AM19" s="74"/>
    </row>
    <row r="20" s="27" customFormat="1" ht="129" customHeight="1" spans="1:39">
      <c r="A20" s="63">
        <f>SUBTOTAL(103,$D$11:D20)</f>
        <v>2</v>
      </c>
      <c r="B20" s="66" t="s">
        <v>77</v>
      </c>
      <c r="C20" s="61">
        <v>2026</v>
      </c>
      <c r="D20" s="66" t="s">
        <v>78</v>
      </c>
      <c r="E20" s="66" t="s">
        <v>47</v>
      </c>
      <c r="F20" s="66" t="s">
        <v>62</v>
      </c>
      <c r="G20" s="67" t="s">
        <v>63</v>
      </c>
      <c r="H20" s="66" t="s">
        <v>79</v>
      </c>
      <c r="I20" s="67" t="s">
        <v>65</v>
      </c>
      <c r="J20" s="66" t="s">
        <v>80</v>
      </c>
      <c r="K20" s="70">
        <v>2</v>
      </c>
      <c r="L20" s="70" t="s">
        <v>67</v>
      </c>
      <c r="M20" s="70">
        <v>1</v>
      </c>
      <c r="N20" s="70">
        <v>563</v>
      </c>
      <c r="O20" s="70">
        <v>2078</v>
      </c>
      <c r="P20" s="63">
        <v>220</v>
      </c>
      <c r="Q20" s="70">
        <f>R20+S20+T20+U20+V20+W20+X20+Y20</f>
        <v>50</v>
      </c>
      <c r="R20" s="70"/>
      <c r="S20" s="70"/>
      <c r="T20" s="70"/>
      <c r="U20" s="70"/>
      <c r="V20" s="70"/>
      <c r="W20" s="70"/>
      <c r="X20" s="70">
        <v>50</v>
      </c>
      <c r="Y20" s="70"/>
      <c r="Z20" s="70"/>
      <c r="AA20" s="70"/>
      <c r="AB20" s="70"/>
      <c r="AC20" s="70" t="s">
        <v>81</v>
      </c>
      <c r="AD20" s="70" t="s">
        <v>82</v>
      </c>
      <c r="AE20" s="70" t="s">
        <v>70</v>
      </c>
      <c r="AF20" s="61" t="s">
        <v>71</v>
      </c>
      <c r="AG20" s="61" t="s">
        <v>72</v>
      </c>
      <c r="AH20" s="73" t="s">
        <v>83</v>
      </c>
      <c r="AI20" s="75" t="s">
        <v>74</v>
      </c>
      <c r="AJ20" s="72"/>
      <c r="AK20" s="72" t="s">
        <v>75</v>
      </c>
      <c r="AL20" s="73" t="s">
        <v>76</v>
      </c>
      <c r="AM20" s="74"/>
    </row>
    <row r="21" s="27" customFormat="1" ht="129" customHeight="1" spans="1:39">
      <c r="A21" s="63">
        <f>SUBTOTAL(103,$D$11:D21)</f>
        <v>3</v>
      </c>
      <c r="B21" s="66" t="s">
        <v>84</v>
      </c>
      <c r="C21" s="61">
        <v>2026</v>
      </c>
      <c r="D21" s="66" t="s">
        <v>85</v>
      </c>
      <c r="E21" s="66" t="s">
        <v>47</v>
      </c>
      <c r="F21" s="66" t="s">
        <v>62</v>
      </c>
      <c r="G21" s="67" t="s">
        <v>63</v>
      </c>
      <c r="H21" s="66" t="s">
        <v>86</v>
      </c>
      <c r="I21" s="67" t="s">
        <v>65</v>
      </c>
      <c r="J21" s="66" t="s">
        <v>87</v>
      </c>
      <c r="K21" s="70">
        <v>2</v>
      </c>
      <c r="L21" s="70" t="s">
        <v>67</v>
      </c>
      <c r="M21" s="70">
        <v>1</v>
      </c>
      <c r="N21" s="70">
        <v>689</v>
      </c>
      <c r="O21" s="70">
        <v>2632</v>
      </c>
      <c r="P21" s="63">
        <v>200</v>
      </c>
      <c r="Q21" s="70">
        <f>R21+S21+T21+U21+V21+W21+X21+Y21</f>
        <v>40</v>
      </c>
      <c r="R21" s="70"/>
      <c r="S21" s="70"/>
      <c r="T21" s="70"/>
      <c r="U21" s="70"/>
      <c r="V21" s="70"/>
      <c r="W21" s="70"/>
      <c r="X21" s="70">
        <v>40</v>
      </c>
      <c r="Y21" s="70"/>
      <c r="Z21" s="70"/>
      <c r="AA21" s="70"/>
      <c r="AB21" s="70"/>
      <c r="AC21" s="70" t="s">
        <v>88</v>
      </c>
      <c r="AD21" s="70" t="s">
        <v>89</v>
      </c>
      <c r="AE21" s="70" t="s">
        <v>70</v>
      </c>
      <c r="AF21" s="61" t="s">
        <v>71</v>
      </c>
      <c r="AG21" s="61" t="s">
        <v>72</v>
      </c>
      <c r="AH21" s="73" t="s">
        <v>90</v>
      </c>
      <c r="AI21" s="75" t="s">
        <v>74</v>
      </c>
      <c r="AJ21" s="72"/>
      <c r="AK21" s="72" t="s">
        <v>75</v>
      </c>
      <c r="AL21" s="73" t="s">
        <v>76</v>
      </c>
      <c r="AM21" s="74"/>
    </row>
    <row r="22" s="27" customFormat="1" ht="30" hidden="1" customHeight="1" spans="1:39">
      <c r="A22" s="58" t="s">
        <v>50</v>
      </c>
      <c r="B22" s="55" t="s">
        <v>91</v>
      </c>
      <c r="C22" s="56"/>
      <c r="D22" s="56"/>
      <c r="E22" s="56"/>
      <c r="F22" s="56"/>
      <c r="G22" s="56"/>
      <c r="H22" s="56"/>
      <c r="I22" s="56"/>
      <c r="J22" s="57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60"/>
      <c r="AD22" s="60"/>
      <c r="AE22" s="60"/>
      <c r="AF22" s="60"/>
      <c r="AG22" s="60"/>
      <c r="AH22" s="60"/>
      <c r="AI22" s="62"/>
      <c r="AJ22" s="60"/>
      <c r="AK22" s="60"/>
      <c r="AL22" s="60"/>
    </row>
    <row r="23" s="27" customFormat="1" ht="30" hidden="1" customHeight="1" spans="1:39">
      <c r="A23" s="58" t="s">
        <v>50</v>
      </c>
      <c r="B23" s="55" t="s">
        <v>92</v>
      </c>
      <c r="C23" s="56"/>
      <c r="D23" s="56"/>
      <c r="E23" s="56"/>
      <c r="F23" s="56"/>
      <c r="G23" s="56"/>
      <c r="H23" s="56"/>
      <c r="I23" s="56"/>
      <c r="J23" s="57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60"/>
      <c r="AD23" s="60"/>
      <c r="AE23" s="60"/>
      <c r="AF23" s="60"/>
      <c r="AG23" s="60"/>
      <c r="AH23" s="60"/>
      <c r="AI23" s="62"/>
      <c r="AJ23" s="60"/>
      <c r="AK23" s="60"/>
      <c r="AL23" s="60"/>
    </row>
    <row r="24" s="28" customFormat="1" ht="30" hidden="1" customHeight="1" spans="1:39">
      <c r="A24" s="58" t="s">
        <v>50</v>
      </c>
      <c r="B24" s="55" t="s">
        <v>93</v>
      </c>
      <c r="C24" s="56"/>
      <c r="D24" s="56"/>
      <c r="E24" s="56"/>
      <c r="F24" s="56"/>
      <c r="G24" s="56"/>
      <c r="H24" s="56"/>
      <c r="I24" s="56"/>
      <c r="J24" s="57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7"/>
      <c r="AE24" s="77"/>
      <c r="AF24" s="77"/>
      <c r="AG24" s="77"/>
      <c r="AH24" s="77"/>
      <c r="AI24" s="78"/>
      <c r="AJ24" s="77"/>
      <c r="AK24" s="77"/>
      <c r="AL24" s="77"/>
    </row>
    <row r="25" s="28" customFormat="1" ht="30" hidden="1" customHeight="1" spans="1:39">
      <c r="A25" s="58" t="s">
        <v>50</v>
      </c>
      <c r="B25" s="55" t="s">
        <v>94</v>
      </c>
      <c r="C25" s="56"/>
      <c r="D25" s="56"/>
      <c r="E25" s="56"/>
      <c r="F25" s="56"/>
      <c r="G25" s="56"/>
      <c r="H25" s="56"/>
      <c r="I25" s="56"/>
      <c r="J25" s="57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7"/>
      <c r="AE25" s="77"/>
      <c r="AF25" s="77"/>
      <c r="AG25" s="77"/>
      <c r="AH25" s="77"/>
      <c r="AI25" s="78"/>
      <c r="AJ25" s="77"/>
      <c r="AK25" s="77"/>
      <c r="AL25" s="77"/>
    </row>
    <row r="26" s="28" customFormat="1" ht="30" hidden="1" customHeight="1" spans="1:39">
      <c r="A26" s="58" t="s">
        <v>48</v>
      </c>
      <c r="B26" s="55" t="s">
        <v>95</v>
      </c>
      <c r="C26" s="56"/>
      <c r="D26" s="56"/>
      <c r="E26" s="56"/>
      <c r="F26" s="56"/>
      <c r="G26" s="56"/>
      <c r="H26" s="56"/>
      <c r="I26" s="56"/>
      <c r="J26" s="57"/>
      <c r="K26" s="76">
        <f>K27+K28+K29+K30</f>
        <v>0</v>
      </c>
      <c r="L26" s="76"/>
      <c r="M26" s="76">
        <f t="shared" ref="M26:AB26" si="5">M27+M28+M29+M30</f>
        <v>0</v>
      </c>
      <c r="N26" s="76">
        <f t="shared" si="5"/>
        <v>0</v>
      </c>
      <c r="O26" s="76">
        <f t="shared" si="5"/>
        <v>0</v>
      </c>
      <c r="P26" s="76">
        <f t="shared" si="5"/>
        <v>0</v>
      </c>
      <c r="Q26" s="76">
        <f t="shared" si="5"/>
        <v>0</v>
      </c>
      <c r="R26" s="76">
        <f t="shared" si="5"/>
        <v>0</v>
      </c>
      <c r="S26" s="76">
        <f t="shared" si="5"/>
        <v>0</v>
      </c>
      <c r="T26" s="76">
        <f t="shared" si="5"/>
        <v>0</v>
      </c>
      <c r="U26" s="76">
        <f t="shared" si="5"/>
        <v>0</v>
      </c>
      <c r="V26" s="76">
        <f t="shared" si="5"/>
        <v>0</v>
      </c>
      <c r="W26" s="76">
        <f t="shared" si="5"/>
        <v>0</v>
      </c>
      <c r="X26" s="76">
        <f t="shared" si="5"/>
        <v>0</v>
      </c>
      <c r="Y26" s="76">
        <f t="shared" si="5"/>
        <v>0</v>
      </c>
      <c r="Z26" s="76">
        <f t="shared" si="5"/>
        <v>0</v>
      </c>
      <c r="AA26" s="76">
        <f t="shared" si="5"/>
        <v>0</v>
      </c>
      <c r="AB26" s="76">
        <f t="shared" si="5"/>
        <v>0</v>
      </c>
      <c r="AC26" s="77"/>
      <c r="AD26" s="77"/>
      <c r="AE26" s="77"/>
      <c r="AF26" s="77"/>
      <c r="AG26" s="77"/>
      <c r="AH26" s="77"/>
      <c r="AI26" s="78"/>
      <c r="AJ26" s="77"/>
      <c r="AK26" s="77"/>
      <c r="AL26" s="77"/>
    </row>
    <row r="27" s="28" customFormat="1" ht="30" hidden="1" customHeight="1" spans="1:39">
      <c r="A27" s="58" t="s">
        <v>50</v>
      </c>
      <c r="B27" s="51" t="s">
        <v>96</v>
      </c>
      <c r="C27" s="51"/>
      <c r="D27" s="51"/>
      <c r="E27" s="51"/>
      <c r="F27" s="51"/>
      <c r="G27" s="51"/>
      <c r="H27" s="51"/>
      <c r="I27" s="51"/>
      <c r="J27" s="51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7"/>
      <c r="AE27" s="77"/>
      <c r="AF27" s="77"/>
      <c r="AG27" s="77"/>
      <c r="AH27" s="77"/>
      <c r="AI27" s="78"/>
      <c r="AJ27" s="77"/>
      <c r="AK27" s="77"/>
      <c r="AL27" s="77"/>
    </row>
    <row r="28" s="28" customFormat="1" ht="30" hidden="1" customHeight="1" spans="1:39">
      <c r="A28" s="58" t="s">
        <v>50</v>
      </c>
      <c r="B28" s="51" t="s">
        <v>97</v>
      </c>
      <c r="C28" s="51"/>
      <c r="D28" s="51"/>
      <c r="E28" s="51"/>
      <c r="F28" s="51"/>
      <c r="G28" s="51"/>
      <c r="H28" s="51"/>
      <c r="I28" s="51"/>
      <c r="J28" s="51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7"/>
      <c r="AE28" s="77"/>
      <c r="AF28" s="77"/>
      <c r="AG28" s="77"/>
      <c r="AH28" s="77"/>
      <c r="AI28" s="78"/>
      <c r="AJ28" s="77"/>
      <c r="AK28" s="77"/>
      <c r="AL28" s="77"/>
    </row>
    <row r="29" s="28" customFormat="1" ht="30" hidden="1" customHeight="1" spans="1:39">
      <c r="A29" s="58" t="s">
        <v>50</v>
      </c>
      <c r="B29" s="51" t="s">
        <v>98</v>
      </c>
      <c r="C29" s="51"/>
      <c r="D29" s="51"/>
      <c r="E29" s="51"/>
      <c r="F29" s="51"/>
      <c r="G29" s="51"/>
      <c r="H29" s="51"/>
      <c r="I29" s="51"/>
      <c r="J29" s="51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7"/>
      <c r="AE29" s="76"/>
      <c r="AF29" s="77"/>
      <c r="AG29" s="77"/>
      <c r="AH29" s="76"/>
      <c r="AI29" s="78"/>
      <c r="AJ29" s="76"/>
      <c r="AK29" s="76"/>
      <c r="AL29" s="76"/>
    </row>
    <row r="30" s="27" customFormat="1" ht="30" hidden="1" customHeight="1" spans="1:39">
      <c r="A30" s="58" t="s">
        <v>50</v>
      </c>
      <c r="B30" s="51" t="s">
        <v>99</v>
      </c>
      <c r="C30" s="51"/>
      <c r="D30" s="51"/>
      <c r="E30" s="51"/>
      <c r="F30" s="51"/>
      <c r="G30" s="51"/>
      <c r="H30" s="51"/>
      <c r="I30" s="51"/>
      <c r="J30" s="51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60"/>
      <c r="AD30" s="60"/>
      <c r="AE30" s="60"/>
      <c r="AF30" s="60"/>
      <c r="AG30" s="60"/>
      <c r="AH30" s="60"/>
      <c r="AI30" s="62"/>
      <c r="AJ30" s="60"/>
      <c r="AK30" s="60"/>
      <c r="AL30" s="60"/>
    </row>
    <row r="31" s="27" customFormat="1" ht="30" hidden="1" customHeight="1" spans="1:39">
      <c r="A31" s="58" t="s">
        <v>48</v>
      </c>
      <c r="B31" s="51" t="s">
        <v>100</v>
      </c>
      <c r="C31" s="51"/>
      <c r="D31" s="51"/>
      <c r="E31" s="51"/>
      <c r="F31" s="51"/>
      <c r="G31" s="51"/>
      <c r="H31" s="51"/>
      <c r="I31" s="51"/>
      <c r="J31" s="51"/>
      <c r="K31" s="59">
        <f>K32+K33+K34</f>
        <v>0</v>
      </c>
      <c r="L31" s="59"/>
      <c r="M31" s="59">
        <f t="shared" ref="M31:AB31" si="6">M32+M33+M34</f>
        <v>0</v>
      </c>
      <c r="N31" s="59">
        <f t="shared" si="6"/>
        <v>0</v>
      </c>
      <c r="O31" s="59">
        <f t="shared" si="6"/>
        <v>0</v>
      </c>
      <c r="P31" s="59">
        <f t="shared" si="6"/>
        <v>0</v>
      </c>
      <c r="Q31" s="59">
        <f t="shared" si="6"/>
        <v>0</v>
      </c>
      <c r="R31" s="59">
        <f t="shared" si="6"/>
        <v>0</v>
      </c>
      <c r="S31" s="59">
        <f t="shared" si="6"/>
        <v>0</v>
      </c>
      <c r="T31" s="59">
        <f t="shared" si="6"/>
        <v>0</v>
      </c>
      <c r="U31" s="59">
        <f t="shared" si="6"/>
        <v>0</v>
      </c>
      <c r="V31" s="59">
        <f t="shared" si="6"/>
        <v>0</v>
      </c>
      <c r="W31" s="59">
        <f t="shared" si="6"/>
        <v>0</v>
      </c>
      <c r="X31" s="59">
        <f t="shared" si="6"/>
        <v>0</v>
      </c>
      <c r="Y31" s="59">
        <f t="shared" si="6"/>
        <v>0</v>
      </c>
      <c r="Z31" s="59">
        <f t="shared" si="6"/>
        <v>0</v>
      </c>
      <c r="AA31" s="59">
        <f t="shared" si="6"/>
        <v>0</v>
      </c>
      <c r="AB31" s="59">
        <f t="shared" si="6"/>
        <v>0</v>
      </c>
      <c r="AC31" s="60"/>
      <c r="AD31" s="60"/>
      <c r="AE31" s="60"/>
      <c r="AF31" s="60"/>
      <c r="AG31" s="60"/>
      <c r="AH31" s="60"/>
      <c r="AI31" s="62"/>
      <c r="AJ31" s="60"/>
      <c r="AK31" s="60"/>
      <c r="AL31" s="60"/>
    </row>
    <row r="32" s="27" customFormat="1" ht="30" hidden="1" customHeight="1" spans="1:39">
      <c r="A32" s="58" t="s">
        <v>50</v>
      </c>
      <c r="B32" s="51" t="s">
        <v>101</v>
      </c>
      <c r="C32" s="51"/>
      <c r="D32" s="51"/>
      <c r="E32" s="51"/>
      <c r="F32" s="51"/>
      <c r="G32" s="51"/>
      <c r="H32" s="51"/>
      <c r="I32" s="51"/>
      <c r="J32" s="51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60"/>
      <c r="AD32" s="60"/>
      <c r="AE32" s="60"/>
      <c r="AF32" s="60"/>
      <c r="AG32" s="60"/>
      <c r="AH32" s="60"/>
      <c r="AI32" s="62"/>
      <c r="AJ32" s="60"/>
      <c r="AK32" s="60"/>
      <c r="AL32" s="60"/>
    </row>
    <row r="33" s="27" customFormat="1" ht="30" hidden="1" customHeight="1" spans="1:38">
      <c r="A33" s="58" t="s">
        <v>50</v>
      </c>
      <c r="B33" s="51" t="s">
        <v>102</v>
      </c>
      <c r="C33" s="51"/>
      <c r="D33" s="51"/>
      <c r="E33" s="51"/>
      <c r="F33" s="51"/>
      <c r="G33" s="51"/>
      <c r="H33" s="51"/>
      <c r="I33" s="51"/>
      <c r="J33" s="51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60"/>
      <c r="AD33" s="60"/>
      <c r="AE33" s="60"/>
      <c r="AF33" s="60"/>
      <c r="AG33" s="60"/>
      <c r="AH33" s="60"/>
      <c r="AI33" s="62"/>
      <c r="AJ33" s="60"/>
      <c r="AK33" s="60"/>
      <c r="AL33" s="60"/>
    </row>
    <row r="34" s="27" customFormat="1" ht="30" hidden="1" customHeight="1" spans="1:38">
      <c r="A34" s="58" t="s">
        <v>50</v>
      </c>
      <c r="B34" s="51" t="s">
        <v>103</v>
      </c>
      <c r="C34" s="51"/>
      <c r="D34" s="51"/>
      <c r="E34" s="51"/>
      <c r="F34" s="51"/>
      <c r="G34" s="51"/>
      <c r="H34" s="51"/>
      <c r="I34" s="51"/>
      <c r="J34" s="51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60"/>
      <c r="AD34" s="60"/>
      <c r="AE34" s="60"/>
      <c r="AF34" s="60"/>
      <c r="AG34" s="60"/>
      <c r="AH34" s="60"/>
      <c r="AI34" s="62"/>
      <c r="AJ34" s="60"/>
      <c r="AK34" s="60"/>
      <c r="AL34" s="60"/>
    </row>
    <row r="35" s="27" customFormat="1" ht="30" hidden="1" customHeight="1" spans="1:38">
      <c r="A35" s="58" t="s">
        <v>48</v>
      </c>
      <c r="B35" s="51" t="s">
        <v>104</v>
      </c>
      <c r="C35" s="51"/>
      <c r="D35" s="51"/>
      <c r="E35" s="51"/>
      <c r="F35" s="51"/>
      <c r="G35" s="51"/>
      <c r="H35" s="51"/>
      <c r="I35" s="51"/>
      <c r="J35" s="51"/>
      <c r="K35" s="59">
        <f>K36+K37+K38+K39</f>
        <v>0</v>
      </c>
      <c r="L35" s="59"/>
      <c r="M35" s="59">
        <f t="shared" ref="M35:AB35" si="7">M36+M37+M38+M39</f>
        <v>0</v>
      </c>
      <c r="N35" s="59">
        <f t="shared" si="7"/>
        <v>0</v>
      </c>
      <c r="O35" s="59">
        <f t="shared" si="7"/>
        <v>0</v>
      </c>
      <c r="P35" s="59">
        <f t="shared" si="7"/>
        <v>0</v>
      </c>
      <c r="Q35" s="59">
        <f t="shared" si="7"/>
        <v>0</v>
      </c>
      <c r="R35" s="59">
        <f t="shared" si="7"/>
        <v>0</v>
      </c>
      <c r="S35" s="59">
        <f t="shared" si="7"/>
        <v>0</v>
      </c>
      <c r="T35" s="59">
        <f t="shared" si="7"/>
        <v>0</v>
      </c>
      <c r="U35" s="59">
        <f t="shared" si="7"/>
        <v>0</v>
      </c>
      <c r="V35" s="59">
        <f t="shared" si="7"/>
        <v>0</v>
      </c>
      <c r="W35" s="59">
        <f t="shared" si="7"/>
        <v>0</v>
      </c>
      <c r="X35" s="59">
        <f t="shared" si="7"/>
        <v>0</v>
      </c>
      <c r="Y35" s="59">
        <f t="shared" si="7"/>
        <v>0</v>
      </c>
      <c r="Z35" s="59">
        <f t="shared" si="7"/>
        <v>0</v>
      </c>
      <c r="AA35" s="59">
        <f t="shared" si="7"/>
        <v>0</v>
      </c>
      <c r="AB35" s="59">
        <f t="shared" si="7"/>
        <v>0</v>
      </c>
      <c r="AC35" s="60"/>
      <c r="AD35" s="60"/>
      <c r="AE35" s="60"/>
      <c r="AF35" s="60"/>
      <c r="AG35" s="60"/>
      <c r="AH35" s="60"/>
      <c r="AI35" s="62"/>
      <c r="AJ35" s="60"/>
      <c r="AK35" s="60"/>
      <c r="AL35" s="60"/>
    </row>
    <row r="36" s="27" customFormat="1" ht="30" hidden="1" customHeight="1" spans="1:38">
      <c r="A36" s="58" t="s">
        <v>50</v>
      </c>
      <c r="B36" s="51" t="s">
        <v>105</v>
      </c>
      <c r="C36" s="51"/>
      <c r="D36" s="51"/>
      <c r="E36" s="51"/>
      <c r="F36" s="51"/>
      <c r="G36" s="51"/>
      <c r="H36" s="51"/>
      <c r="I36" s="51"/>
      <c r="J36" s="51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60"/>
      <c r="AD36" s="60"/>
      <c r="AE36" s="60"/>
      <c r="AF36" s="60"/>
      <c r="AG36" s="60"/>
      <c r="AH36" s="60"/>
      <c r="AI36" s="62"/>
      <c r="AJ36" s="60"/>
      <c r="AK36" s="60"/>
      <c r="AL36" s="60"/>
    </row>
    <row r="37" s="27" customFormat="1" ht="30" hidden="1" customHeight="1" spans="1:38">
      <c r="A37" s="58" t="s">
        <v>50</v>
      </c>
      <c r="B37" s="51" t="s">
        <v>106</v>
      </c>
      <c r="C37" s="51"/>
      <c r="D37" s="51"/>
      <c r="E37" s="51"/>
      <c r="F37" s="51"/>
      <c r="G37" s="51"/>
      <c r="H37" s="51"/>
      <c r="I37" s="51"/>
      <c r="J37" s="51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60"/>
      <c r="AD37" s="60"/>
      <c r="AE37" s="60"/>
      <c r="AF37" s="60"/>
      <c r="AG37" s="60"/>
      <c r="AH37" s="60"/>
      <c r="AI37" s="62"/>
      <c r="AJ37" s="60"/>
      <c r="AK37" s="60"/>
      <c r="AL37" s="60"/>
    </row>
    <row r="38" s="27" customFormat="1" ht="30" hidden="1" customHeight="1" spans="1:38">
      <c r="A38" s="58" t="s">
        <v>50</v>
      </c>
      <c r="B38" s="51" t="s">
        <v>107</v>
      </c>
      <c r="C38" s="51"/>
      <c r="D38" s="51"/>
      <c r="E38" s="51"/>
      <c r="F38" s="51"/>
      <c r="G38" s="51"/>
      <c r="H38" s="51"/>
      <c r="I38" s="51"/>
      <c r="J38" s="51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60"/>
      <c r="AD38" s="60"/>
      <c r="AE38" s="60"/>
      <c r="AF38" s="60"/>
      <c r="AG38" s="60"/>
      <c r="AH38" s="60"/>
      <c r="AI38" s="62"/>
      <c r="AJ38" s="60"/>
      <c r="AK38" s="60"/>
      <c r="AL38" s="60"/>
    </row>
    <row r="39" s="27" customFormat="1" ht="30" hidden="1" customHeight="1" spans="1:38">
      <c r="A39" s="58" t="s">
        <v>50</v>
      </c>
      <c r="B39" s="51" t="s">
        <v>108</v>
      </c>
      <c r="C39" s="51"/>
      <c r="D39" s="51"/>
      <c r="E39" s="51"/>
      <c r="F39" s="51"/>
      <c r="G39" s="51"/>
      <c r="H39" s="51"/>
      <c r="I39" s="51"/>
      <c r="J39" s="51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60"/>
      <c r="AD39" s="60"/>
      <c r="AE39" s="60"/>
      <c r="AF39" s="60"/>
      <c r="AG39" s="60"/>
      <c r="AH39" s="60"/>
      <c r="AI39" s="62"/>
      <c r="AJ39" s="60"/>
      <c r="AK39" s="60"/>
      <c r="AL39" s="60"/>
    </row>
    <row r="40" s="27" customFormat="1" ht="30" hidden="1" customHeight="1" spans="1:38">
      <c r="A40" s="58" t="s">
        <v>48</v>
      </c>
      <c r="B40" s="51" t="s">
        <v>109</v>
      </c>
      <c r="C40" s="51"/>
      <c r="D40" s="51"/>
      <c r="E40" s="51"/>
      <c r="F40" s="51"/>
      <c r="G40" s="51"/>
      <c r="H40" s="51"/>
      <c r="I40" s="51"/>
      <c r="J40" s="51"/>
      <c r="K40" s="59">
        <f>K41+K42+K43+K44+K45</f>
        <v>0</v>
      </c>
      <c r="L40" s="59"/>
      <c r="M40" s="59">
        <f t="shared" ref="M40:AB40" si="8">M41+M42+M43+M44+M45</f>
        <v>0</v>
      </c>
      <c r="N40" s="59">
        <f t="shared" si="8"/>
        <v>0</v>
      </c>
      <c r="O40" s="59">
        <f t="shared" si="8"/>
        <v>0</v>
      </c>
      <c r="P40" s="59">
        <f t="shared" si="8"/>
        <v>0</v>
      </c>
      <c r="Q40" s="59">
        <f t="shared" si="8"/>
        <v>0</v>
      </c>
      <c r="R40" s="59">
        <f t="shared" si="8"/>
        <v>0</v>
      </c>
      <c r="S40" s="59">
        <f t="shared" si="8"/>
        <v>0</v>
      </c>
      <c r="T40" s="59">
        <f t="shared" si="8"/>
        <v>0</v>
      </c>
      <c r="U40" s="59">
        <f t="shared" si="8"/>
        <v>0</v>
      </c>
      <c r="V40" s="59">
        <f t="shared" si="8"/>
        <v>0</v>
      </c>
      <c r="W40" s="59">
        <f t="shared" si="8"/>
        <v>0</v>
      </c>
      <c r="X40" s="59">
        <f t="shared" si="8"/>
        <v>0</v>
      </c>
      <c r="Y40" s="59">
        <f t="shared" si="8"/>
        <v>0</v>
      </c>
      <c r="Z40" s="59">
        <f t="shared" si="8"/>
        <v>0</v>
      </c>
      <c r="AA40" s="59">
        <f t="shared" si="8"/>
        <v>0</v>
      </c>
      <c r="AB40" s="59">
        <f t="shared" si="8"/>
        <v>0</v>
      </c>
      <c r="AC40" s="60"/>
      <c r="AD40" s="60"/>
      <c r="AE40" s="60"/>
      <c r="AF40" s="60"/>
      <c r="AG40" s="60"/>
      <c r="AH40" s="60"/>
      <c r="AI40" s="62"/>
      <c r="AJ40" s="60"/>
      <c r="AK40" s="60"/>
      <c r="AL40" s="60"/>
    </row>
    <row r="41" s="27" customFormat="1" ht="30" hidden="1" customHeight="1" spans="1:38">
      <c r="A41" s="58" t="s">
        <v>50</v>
      </c>
      <c r="B41" s="51" t="s">
        <v>110</v>
      </c>
      <c r="C41" s="51"/>
      <c r="D41" s="51"/>
      <c r="E41" s="51"/>
      <c r="F41" s="51"/>
      <c r="G41" s="51"/>
      <c r="H41" s="51"/>
      <c r="I41" s="51"/>
      <c r="J41" s="51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60"/>
      <c r="AD41" s="60"/>
      <c r="AE41" s="60"/>
      <c r="AF41" s="60"/>
      <c r="AG41" s="60"/>
      <c r="AH41" s="60"/>
      <c r="AI41" s="62"/>
      <c r="AJ41" s="60"/>
      <c r="AK41" s="60"/>
      <c r="AL41" s="60"/>
    </row>
    <row r="42" s="27" customFormat="1" ht="30" hidden="1" customHeight="1" spans="1:38">
      <c r="A42" s="58" t="s">
        <v>50</v>
      </c>
      <c r="B42" s="51" t="s">
        <v>111</v>
      </c>
      <c r="C42" s="51"/>
      <c r="D42" s="51"/>
      <c r="E42" s="51"/>
      <c r="F42" s="51"/>
      <c r="G42" s="51"/>
      <c r="H42" s="51"/>
      <c r="I42" s="51"/>
      <c r="J42" s="51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60"/>
      <c r="AD42" s="60"/>
      <c r="AE42" s="60"/>
      <c r="AF42" s="60"/>
      <c r="AG42" s="60"/>
      <c r="AH42" s="60"/>
      <c r="AI42" s="62"/>
      <c r="AJ42" s="60"/>
      <c r="AK42" s="60"/>
      <c r="AL42" s="60"/>
    </row>
    <row r="43" s="27" customFormat="1" ht="30" hidden="1" customHeight="1" spans="1:38">
      <c r="A43" s="58" t="s">
        <v>50</v>
      </c>
      <c r="B43" s="51" t="s">
        <v>112</v>
      </c>
      <c r="C43" s="51"/>
      <c r="D43" s="51"/>
      <c r="E43" s="51"/>
      <c r="F43" s="51"/>
      <c r="G43" s="51"/>
      <c r="H43" s="51"/>
      <c r="I43" s="51"/>
      <c r="J43" s="51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60"/>
      <c r="AD43" s="60"/>
      <c r="AE43" s="60"/>
      <c r="AF43" s="60"/>
      <c r="AG43" s="60"/>
      <c r="AH43" s="60"/>
      <c r="AI43" s="62"/>
      <c r="AJ43" s="60"/>
      <c r="AK43" s="60"/>
      <c r="AL43" s="60"/>
    </row>
    <row r="44" s="27" customFormat="1" ht="30" hidden="1" customHeight="1" spans="1:38">
      <c r="A44" s="58" t="s">
        <v>50</v>
      </c>
      <c r="B44" s="51" t="s">
        <v>113</v>
      </c>
      <c r="C44" s="51"/>
      <c r="D44" s="51"/>
      <c r="E44" s="51"/>
      <c r="F44" s="51"/>
      <c r="G44" s="51"/>
      <c r="H44" s="51"/>
      <c r="I44" s="51"/>
      <c r="J44" s="51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60"/>
      <c r="AD44" s="60"/>
      <c r="AE44" s="60"/>
      <c r="AF44" s="60"/>
      <c r="AG44" s="60"/>
      <c r="AH44" s="60"/>
      <c r="AI44" s="62"/>
      <c r="AJ44" s="60"/>
      <c r="AK44" s="60"/>
      <c r="AL44" s="60"/>
    </row>
    <row r="45" s="27" customFormat="1" ht="30" hidden="1" customHeight="1" spans="1:38">
      <c r="A45" s="58" t="s">
        <v>50</v>
      </c>
      <c r="B45" s="51" t="s">
        <v>114</v>
      </c>
      <c r="C45" s="51"/>
      <c r="D45" s="51"/>
      <c r="E45" s="51"/>
      <c r="F45" s="51"/>
      <c r="G45" s="51"/>
      <c r="H45" s="51"/>
      <c r="I45" s="51"/>
      <c r="J45" s="51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60"/>
      <c r="AD45" s="60"/>
      <c r="AE45" s="60"/>
      <c r="AF45" s="60"/>
      <c r="AG45" s="60"/>
      <c r="AH45" s="60"/>
      <c r="AI45" s="62"/>
      <c r="AJ45" s="60"/>
      <c r="AK45" s="60"/>
      <c r="AL45" s="60"/>
    </row>
    <row r="46" s="27" customFormat="1" ht="30" hidden="1" customHeight="1" spans="1:38">
      <c r="A46" s="50" t="s">
        <v>46</v>
      </c>
      <c r="B46" s="51" t="s">
        <v>115</v>
      </c>
      <c r="C46" s="51"/>
      <c r="D46" s="51"/>
      <c r="E46" s="51"/>
      <c r="F46" s="51"/>
      <c r="G46" s="51"/>
      <c r="H46" s="51"/>
      <c r="I46" s="51"/>
      <c r="J46" s="51"/>
      <c r="K46" s="59">
        <v>850</v>
      </c>
      <c r="L46" s="79" t="s">
        <v>25</v>
      </c>
      <c r="M46" s="59">
        <f>M47+M50+M54+M57+M61</f>
        <v>0</v>
      </c>
      <c r="N46" s="59"/>
      <c r="O46" s="59"/>
      <c r="P46" s="59">
        <f t="shared" ref="P46:AB46" si="9">P47+P50+P54+P57+P61</f>
        <v>0</v>
      </c>
      <c r="Q46" s="59">
        <f t="shared" si="9"/>
        <v>0</v>
      </c>
      <c r="R46" s="59">
        <f t="shared" si="9"/>
        <v>0</v>
      </c>
      <c r="S46" s="59">
        <f t="shared" si="9"/>
        <v>0</v>
      </c>
      <c r="T46" s="59">
        <f t="shared" si="9"/>
        <v>0</v>
      </c>
      <c r="U46" s="59">
        <f t="shared" si="9"/>
        <v>0</v>
      </c>
      <c r="V46" s="59">
        <f t="shared" si="9"/>
        <v>0</v>
      </c>
      <c r="W46" s="59">
        <f t="shared" si="9"/>
        <v>0</v>
      </c>
      <c r="X46" s="59">
        <f t="shared" si="9"/>
        <v>0</v>
      </c>
      <c r="Y46" s="59">
        <f t="shared" si="9"/>
        <v>0</v>
      </c>
      <c r="Z46" s="59">
        <f t="shared" si="9"/>
        <v>0</v>
      </c>
      <c r="AA46" s="59">
        <f t="shared" si="9"/>
        <v>0</v>
      </c>
      <c r="AB46" s="59">
        <f t="shared" si="9"/>
        <v>0</v>
      </c>
      <c r="AC46" s="60"/>
      <c r="AD46" s="60"/>
      <c r="AE46" s="60"/>
      <c r="AF46" s="60"/>
      <c r="AG46" s="60"/>
      <c r="AH46" s="60"/>
      <c r="AI46" s="62"/>
      <c r="AJ46" s="60"/>
      <c r="AK46" s="60"/>
      <c r="AL46" s="60"/>
    </row>
    <row r="47" s="27" customFormat="1" ht="30" hidden="1" customHeight="1" spans="1:38">
      <c r="A47" s="50" t="s">
        <v>48</v>
      </c>
      <c r="B47" s="51" t="s">
        <v>116</v>
      </c>
      <c r="C47" s="51"/>
      <c r="D47" s="51"/>
      <c r="E47" s="51"/>
      <c r="F47" s="51"/>
      <c r="G47" s="51"/>
      <c r="H47" s="51"/>
      <c r="I47" s="51"/>
      <c r="J47" s="51"/>
      <c r="K47" s="59">
        <f>K48+K49</f>
        <v>0</v>
      </c>
      <c r="L47" s="59"/>
      <c r="M47" s="59">
        <f t="shared" ref="M47:AB47" si="10">M48+M49</f>
        <v>0</v>
      </c>
      <c r="N47" s="59">
        <f t="shared" si="10"/>
        <v>0</v>
      </c>
      <c r="O47" s="59">
        <f t="shared" si="10"/>
        <v>0</v>
      </c>
      <c r="P47" s="59">
        <f t="shared" si="10"/>
        <v>0</v>
      </c>
      <c r="Q47" s="59">
        <f t="shared" si="10"/>
        <v>0</v>
      </c>
      <c r="R47" s="59">
        <f t="shared" si="10"/>
        <v>0</v>
      </c>
      <c r="S47" s="59">
        <f t="shared" si="10"/>
        <v>0</v>
      </c>
      <c r="T47" s="59">
        <f t="shared" si="10"/>
        <v>0</v>
      </c>
      <c r="U47" s="59">
        <f t="shared" si="10"/>
        <v>0</v>
      </c>
      <c r="V47" s="59">
        <f t="shared" si="10"/>
        <v>0</v>
      </c>
      <c r="W47" s="59">
        <f t="shared" si="10"/>
        <v>0</v>
      </c>
      <c r="X47" s="59">
        <f t="shared" si="10"/>
        <v>0</v>
      </c>
      <c r="Y47" s="59">
        <f t="shared" si="10"/>
        <v>0</v>
      </c>
      <c r="Z47" s="59">
        <f t="shared" si="10"/>
        <v>0</v>
      </c>
      <c r="AA47" s="59">
        <f t="shared" si="10"/>
        <v>0</v>
      </c>
      <c r="AB47" s="59">
        <f t="shared" si="10"/>
        <v>0</v>
      </c>
      <c r="AC47" s="60"/>
      <c r="AD47" s="60"/>
      <c r="AE47" s="60"/>
      <c r="AF47" s="60"/>
      <c r="AG47" s="60"/>
      <c r="AH47" s="60"/>
      <c r="AI47" s="62"/>
      <c r="AJ47" s="60"/>
      <c r="AK47" s="60"/>
      <c r="AL47" s="60"/>
    </row>
    <row r="48" s="27" customFormat="1" ht="30" hidden="1" customHeight="1" spans="1:38">
      <c r="A48" s="58" t="s">
        <v>50</v>
      </c>
      <c r="B48" s="51" t="s">
        <v>117</v>
      </c>
      <c r="C48" s="51"/>
      <c r="D48" s="51"/>
      <c r="E48" s="51"/>
      <c r="F48" s="51"/>
      <c r="G48" s="51"/>
      <c r="H48" s="51"/>
      <c r="I48" s="51"/>
      <c r="J48" s="51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60"/>
      <c r="AD48" s="60"/>
      <c r="AE48" s="60"/>
      <c r="AF48" s="60"/>
      <c r="AG48" s="60"/>
      <c r="AH48" s="60"/>
      <c r="AI48" s="62"/>
      <c r="AJ48" s="60"/>
      <c r="AK48" s="60"/>
      <c r="AL48" s="60"/>
    </row>
    <row r="49" s="27" customFormat="1" ht="30" hidden="1" customHeight="1" spans="1:38">
      <c r="A49" s="58" t="s">
        <v>50</v>
      </c>
      <c r="B49" s="51" t="s">
        <v>118</v>
      </c>
      <c r="C49" s="51"/>
      <c r="D49" s="51"/>
      <c r="E49" s="51"/>
      <c r="F49" s="51"/>
      <c r="G49" s="51"/>
      <c r="H49" s="51"/>
      <c r="I49" s="51"/>
      <c r="J49" s="51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60"/>
      <c r="AD49" s="60"/>
      <c r="AE49" s="60"/>
      <c r="AF49" s="60"/>
      <c r="AG49" s="60"/>
      <c r="AH49" s="60"/>
      <c r="AI49" s="62"/>
      <c r="AJ49" s="60"/>
      <c r="AK49" s="60"/>
      <c r="AL49" s="60"/>
    </row>
    <row r="50" s="27" customFormat="1" ht="30" hidden="1" customHeight="1" spans="1:38">
      <c r="A50" s="58" t="s">
        <v>48</v>
      </c>
      <c r="B50" s="51" t="s">
        <v>119</v>
      </c>
      <c r="C50" s="51"/>
      <c r="D50" s="51"/>
      <c r="E50" s="51"/>
      <c r="F50" s="51"/>
      <c r="G50" s="51"/>
      <c r="H50" s="51"/>
      <c r="I50" s="51"/>
      <c r="J50" s="51"/>
      <c r="K50" s="59">
        <f>K51+K52+K53</f>
        <v>0</v>
      </c>
      <c r="L50" s="59"/>
      <c r="M50" s="59">
        <f t="shared" ref="M50:AB50" si="11">M51+M52+M53</f>
        <v>0</v>
      </c>
      <c r="N50" s="59">
        <f t="shared" si="11"/>
        <v>0</v>
      </c>
      <c r="O50" s="59">
        <f t="shared" si="11"/>
        <v>0</v>
      </c>
      <c r="P50" s="59">
        <f t="shared" si="11"/>
        <v>0</v>
      </c>
      <c r="Q50" s="59">
        <f t="shared" si="11"/>
        <v>0</v>
      </c>
      <c r="R50" s="59">
        <f t="shared" si="11"/>
        <v>0</v>
      </c>
      <c r="S50" s="59">
        <f t="shared" si="11"/>
        <v>0</v>
      </c>
      <c r="T50" s="59">
        <f t="shared" si="11"/>
        <v>0</v>
      </c>
      <c r="U50" s="59">
        <f t="shared" si="11"/>
        <v>0</v>
      </c>
      <c r="V50" s="59">
        <f t="shared" si="11"/>
        <v>0</v>
      </c>
      <c r="W50" s="59">
        <f t="shared" si="11"/>
        <v>0</v>
      </c>
      <c r="X50" s="59">
        <f t="shared" si="11"/>
        <v>0</v>
      </c>
      <c r="Y50" s="59">
        <f t="shared" si="11"/>
        <v>0</v>
      </c>
      <c r="Z50" s="59">
        <f t="shared" si="11"/>
        <v>0</v>
      </c>
      <c r="AA50" s="59">
        <f t="shared" si="11"/>
        <v>0</v>
      </c>
      <c r="AB50" s="59">
        <f t="shared" si="11"/>
        <v>0</v>
      </c>
      <c r="AC50" s="60"/>
      <c r="AD50" s="60"/>
      <c r="AE50" s="60"/>
      <c r="AF50" s="60"/>
      <c r="AG50" s="60"/>
      <c r="AH50" s="60"/>
      <c r="AI50" s="62"/>
      <c r="AJ50" s="60"/>
      <c r="AK50" s="60"/>
      <c r="AL50" s="60"/>
    </row>
    <row r="51" s="27" customFormat="1" ht="30" hidden="1" customHeight="1" spans="1:38">
      <c r="A51" s="58" t="s">
        <v>50</v>
      </c>
      <c r="B51" s="51" t="s">
        <v>120</v>
      </c>
      <c r="C51" s="51"/>
      <c r="D51" s="51"/>
      <c r="E51" s="51"/>
      <c r="F51" s="51"/>
      <c r="G51" s="51"/>
      <c r="H51" s="51"/>
      <c r="I51" s="51"/>
      <c r="J51" s="51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60"/>
      <c r="AD51" s="60"/>
      <c r="AE51" s="60"/>
      <c r="AF51" s="60"/>
      <c r="AG51" s="60"/>
      <c r="AH51" s="60"/>
      <c r="AI51" s="62"/>
      <c r="AJ51" s="60"/>
      <c r="AK51" s="60"/>
      <c r="AL51" s="60"/>
    </row>
    <row r="52" s="27" customFormat="1" ht="30" hidden="1" customHeight="1" spans="1:38">
      <c r="A52" s="58" t="s">
        <v>50</v>
      </c>
      <c r="B52" s="51" t="s">
        <v>121</v>
      </c>
      <c r="C52" s="51"/>
      <c r="D52" s="51"/>
      <c r="E52" s="51"/>
      <c r="F52" s="51"/>
      <c r="G52" s="51"/>
      <c r="H52" s="51"/>
      <c r="I52" s="51"/>
      <c r="J52" s="51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60"/>
      <c r="AD52" s="60"/>
      <c r="AE52" s="60"/>
      <c r="AF52" s="60"/>
      <c r="AG52" s="60"/>
      <c r="AH52" s="60"/>
      <c r="AI52" s="62"/>
      <c r="AJ52" s="60"/>
      <c r="AK52" s="60"/>
      <c r="AL52" s="60"/>
    </row>
    <row r="53" s="27" customFormat="1" ht="30" hidden="1" customHeight="1" spans="1:38">
      <c r="A53" s="58" t="s">
        <v>50</v>
      </c>
      <c r="B53" s="51" t="s">
        <v>122</v>
      </c>
      <c r="C53" s="51"/>
      <c r="D53" s="51"/>
      <c r="E53" s="51"/>
      <c r="F53" s="51"/>
      <c r="G53" s="51"/>
      <c r="H53" s="51"/>
      <c r="I53" s="51"/>
      <c r="J53" s="51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60"/>
      <c r="AD53" s="60"/>
      <c r="AE53" s="60"/>
      <c r="AF53" s="60"/>
      <c r="AG53" s="60"/>
      <c r="AH53" s="60"/>
      <c r="AI53" s="62"/>
      <c r="AJ53" s="60"/>
      <c r="AK53" s="60"/>
      <c r="AL53" s="60"/>
    </row>
    <row r="54" s="27" customFormat="1" ht="30" hidden="1" customHeight="1" spans="1:38">
      <c r="A54" s="58" t="s">
        <v>48</v>
      </c>
      <c r="B54" s="51" t="s">
        <v>123</v>
      </c>
      <c r="C54" s="51"/>
      <c r="D54" s="51"/>
      <c r="E54" s="51"/>
      <c r="F54" s="51"/>
      <c r="G54" s="51"/>
      <c r="H54" s="51"/>
      <c r="I54" s="51"/>
      <c r="J54" s="51"/>
      <c r="K54" s="59">
        <f>K55+K56</f>
        <v>0</v>
      </c>
      <c r="L54" s="59"/>
      <c r="M54" s="59">
        <f t="shared" ref="M54:AB54" si="12">M55+M56</f>
        <v>0</v>
      </c>
      <c r="N54" s="59">
        <f t="shared" si="12"/>
        <v>0</v>
      </c>
      <c r="O54" s="59">
        <f t="shared" si="12"/>
        <v>0</v>
      </c>
      <c r="P54" s="59">
        <f t="shared" si="12"/>
        <v>0</v>
      </c>
      <c r="Q54" s="59">
        <f t="shared" si="12"/>
        <v>0</v>
      </c>
      <c r="R54" s="59">
        <f t="shared" si="12"/>
        <v>0</v>
      </c>
      <c r="S54" s="59">
        <f t="shared" si="12"/>
        <v>0</v>
      </c>
      <c r="T54" s="59">
        <f t="shared" si="12"/>
        <v>0</v>
      </c>
      <c r="U54" s="59">
        <f t="shared" si="12"/>
        <v>0</v>
      </c>
      <c r="V54" s="59">
        <f t="shared" si="12"/>
        <v>0</v>
      </c>
      <c r="W54" s="59">
        <f t="shared" si="12"/>
        <v>0</v>
      </c>
      <c r="X54" s="59">
        <f t="shared" si="12"/>
        <v>0</v>
      </c>
      <c r="Y54" s="59">
        <f t="shared" si="12"/>
        <v>0</v>
      </c>
      <c r="Z54" s="59">
        <f t="shared" si="12"/>
        <v>0</v>
      </c>
      <c r="AA54" s="59">
        <f t="shared" si="12"/>
        <v>0</v>
      </c>
      <c r="AB54" s="59">
        <f t="shared" si="12"/>
        <v>0</v>
      </c>
      <c r="AC54" s="60"/>
      <c r="AD54" s="60"/>
      <c r="AE54" s="60"/>
      <c r="AF54" s="60"/>
      <c r="AG54" s="60"/>
      <c r="AH54" s="60"/>
      <c r="AI54" s="62"/>
      <c r="AJ54" s="60"/>
      <c r="AK54" s="60"/>
      <c r="AL54" s="60"/>
    </row>
    <row r="55" s="27" customFormat="1" ht="30" hidden="1" customHeight="1" spans="1:38">
      <c r="A55" s="58" t="s">
        <v>50</v>
      </c>
      <c r="B55" s="51" t="s">
        <v>124</v>
      </c>
      <c r="C55" s="51"/>
      <c r="D55" s="51"/>
      <c r="E55" s="51"/>
      <c r="F55" s="51"/>
      <c r="G55" s="51"/>
      <c r="H55" s="51"/>
      <c r="I55" s="51"/>
      <c r="J55" s="51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60"/>
      <c r="AD55" s="60"/>
      <c r="AE55" s="60"/>
      <c r="AF55" s="60"/>
      <c r="AG55" s="60"/>
      <c r="AH55" s="60"/>
      <c r="AI55" s="62"/>
      <c r="AJ55" s="60"/>
      <c r="AK55" s="60"/>
      <c r="AL55" s="60"/>
    </row>
    <row r="56" s="27" customFormat="1" ht="30" hidden="1" customHeight="1" spans="1:38">
      <c r="A56" s="58" t="s">
        <v>50</v>
      </c>
      <c r="B56" s="51" t="s">
        <v>125</v>
      </c>
      <c r="C56" s="51"/>
      <c r="D56" s="51"/>
      <c r="E56" s="51"/>
      <c r="F56" s="51"/>
      <c r="G56" s="51"/>
      <c r="H56" s="51"/>
      <c r="I56" s="51"/>
      <c r="J56" s="51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60"/>
      <c r="AD56" s="60"/>
      <c r="AE56" s="60"/>
      <c r="AF56" s="60"/>
      <c r="AG56" s="60"/>
      <c r="AH56" s="60"/>
      <c r="AI56" s="62"/>
      <c r="AJ56" s="60"/>
      <c r="AK56" s="60"/>
      <c r="AL56" s="60"/>
    </row>
    <row r="57" s="27" customFormat="1" ht="30" hidden="1" customHeight="1" spans="1:38">
      <c r="A57" s="58" t="s">
        <v>48</v>
      </c>
      <c r="B57" s="51" t="s">
        <v>126</v>
      </c>
      <c r="C57" s="51"/>
      <c r="D57" s="51"/>
      <c r="E57" s="51"/>
      <c r="F57" s="51"/>
      <c r="G57" s="51"/>
      <c r="H57" s="51"/>
      <c r="I57" s="51"/>
      <c r="J57" s="51"/>
      <c r="K57" s="59">
        <f>K58+K59+K60</f>
        <v>0</v>
      </c>
      <c r="L57" s="59"/>
      <c r="M57" s="59">
        <f t="shared" ref="M57:AB57" si="13">M58+M59+M60</f>
        <v>0</v>
      </c>
      <c r="N57" s="59">
        <f t="shared" si="13"/>
        <v>0</v>
      </c>
      <c r="O57" s="59">
        <f t="shared" si="13"/>
        <v>0</v>
      </c>
      <c r="P57" s="59">
        <f t="shared" si="13"/>
        <v>0</v>
      </c>
      <c r="Q57" s="59">
        <f t="shared" si="13"/>
        <v>0</v>
      </c>
      <c r="R57" s="59">
        <f t="shared" si="13"/>
        <v>0</v>
      </c>
      <c r="S57" s="59">
        <f t="shared" si="13"/>
        <v>0</v>
      </c>
      <c r="T57" s="59">
        <f t="shared" si="13"/>
        <v>0</v>
      </c>
      <c r="U57" s="59">
        <f t="shared" si="13"/>
        <v>0</v>
      </c>
      <c r="V57" s="59">
        <f t="shared" si="13"/>
        <v>0</v>
      </c>
      <c r="W57" s="59">
        <f t="shared" si="13"/>
        <v>0</v>
      </c>
      <c r="X57" s="59">
        <f t="shared" si="13"/>
        <v>0</v>
      </c>
      <c r="Y57" s="59">
        <f t="shared" si="13"/>
        <v>0</v>
      </c>
      <c r="Z57" s="59">
        <f t="shared" si="13"/>
        <v>0</v>
      </c>
      <c r="AA57" s="59">
        <f t="shared" si="13"/>
        <v>0</v>
      </c>
      <c r="AB57" s="59">
        <f t="shared" si="13"/>
        <v>0</v>
      </c>
      <c r="AC57" s="60"/>
      <c r="AD57" s="60"/>
      <c r="AE57" s="60"/>
      <c r="AF57" s="60"/>
      <c r="AG57" s="60"/>
      <c r="AH57" s="60"/>
      <c r="AI57" s="62"/>
      <c r="AJ57" s="60"/>
      <c r="AK57" s="60"/>
      <c r="AL57" s="60"/>
    </row>
    <row r="58" s="27" customFormat="1" ht="30" hidden="1" customHeight="1" spans="1:38">
      <c r="A58" s="58" t="s">
        <v>50</v>
      </c>
      <c r="B58" s="51" t="s">
        <v>127</v>
      </c>
      <c r="C58" s="51"/>
      <c r="D58" s="51"/>
      <c r="E58" s="51"/>
      <c r="F58" s="51"/>
      <c r="G58" s="51"/>
      <c r="H58" s="51"/>
      <c r="I58" s="51"/>
      <c r="J58" s="51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60"/>
      <c r="AD58" s="60"/>
      <c r="AE58" s="60"/>
      <c r="AF58" s="60"/>
      <c r="AG58" s="60"/>
      <c r="AH58" s="60"/>
      <c r="AI58" s="62"/>
      <c r="AJ58" s="60"/>
      <c r="AK58" s="60"/>
      <c r="AL58" s="60"/>
    </row>
    <row r="59" s="27" customFormat="1" ht="30" hidden="1" customHeight="1" spans="1:38">
      <c r="A59" s="58" t="s">
        <v>50</v>
      </c>
      <c r="B59" s="51" t="s">
        <v>128</v>
      </c>
      <c r="C59" s="51"/>
      <c r="D59" s="51"/>
      <c r="E59" s="51"/>
      <c r="F59" s="51"/>
      <c r="G59" s="51"/>
      <c r="H59" s="51"/>
      <c r="I59" s="51"/>
      <c r="J59" s="51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60"/>
      <c r="AD59" s="60"/>
      <c r="AE59" s="60"/>
      <c r="AF59" s="60"/>
      <c r="AG59" s="60"/>
      <c r="AH59" s="60"/>
      <c r="AI59" s="62"/>
      <c r="AJ59" s="60"/>
      <c r="AK59" s="60"/>
      <c r="AL59" s="60"/>
    </row>
    <row r="60" s="27" customFormat="1" ht="30" hidden="1" customHeight="1" spans="1:38">
      <c r="A60" s="58" t="s">
        <v>50</v>
      </c>
      <c r="B60" s="51" t="s">
        <v>129</v>
      </c>
      <c r="C60" s="51"/>
      <c r="D60" s="51"/>
      <c r="E60" s="51"/>
      <c r="F60" s="51"/>
      <c r="G60" s="51"/>
      <c r="H60" s="51"/>
      <c r="I60" s="51"/>
      <c r="J60" s="51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60"/>
      <c r="AD60" s="60"/>
      <c r="AE60" s="60"/>
      <c r="AF60" s="60"/>
      <c r="AG60" s="60"/>
      <c r="AH60" s="60"/>
      <c r="AI60" s="62"/>
      <c r="AJ60" s="60"/>
      <c r="AK60" s="60"/>
      <c r="AL60" s="60"/>
    </row>
    <row r="61" s="27" customFormat="1" ht="30" hidden="1" customHeight="1" spans="1:38">
      <c r="A61" s="58" t="s">
        <v>48</v>
      </c>
      <c r="B61" s="51" t="s">
        <v>130</v>
      </c>
      <c r="C61" s="51"/>
      <c r="D61" s="51"/>
      <c r="E61" s="51"/>
      <c r="F61" s="51"/>
      <c r="G61" s="51"/>
      <c r="H61" s="51"/>
      <c r="I61" s="51"/>
      <c r="J61" s="51"/>
      <c r="K61" s="59">
        <v>850</v>
      </c>
      <c r="L61" s="59"/>
      <c r="M61" s="59">
        <f t="shared" ref="M61:AB61" si="14">M62</f>
        <v>0</v>
      </c>
      <c r="N61" s="59">
        <f t="shared" si="14"/>
        <v>0</v>
      </c>
      <c r="O61" s="59">
        <f t="shared" si="14"/>
        <v>0</v>
      </c>
      <c r="P61" s="59">
        <f t="shared" si="14"/>
        <v>0</v>
      </c>
      <c r="Q61" s="59">
        <f t="shared" si="14"/>
        <v>0</v>
      </c>
      <c r="R61" s="59">
        <f t="shared" si="14"/>
        <v>0</v>
      </c>
      <c r="S61" s="59">
        <f t="shared" si="14"/>
        <v>0</v>
      </c>
      <c r="T61" s="59">
        <f t="shared" si="14"/>
        <v>0</v>
      </c>
      <c r="U61" s="59">
        <f t="shared" si="14"/>
        <v>0</v>
      </c>
      <c r="V61" s="59">
        <f t="shared" si="14"/>
        <v>0</v>
      </c>
      <c r="W61" s="59">
        <f t="shared" si="14"/>
        <v>0</v>
      </c>
      <c r="X61" s="59">
        <f t="shared" si="14"/>
        <v>0</v>
      </c>
      <c r="Y61" s="59">
        <f t="shared" si="14"/>
        <v>0</v>
      </c>
      <c r="Z61" s="59">
        <f t="shared" si="14"/>
        <v>0</v>
      </c>
      <c r="AA61" s="59">
        <f t="shared" si="14"/>
        <v>0</v>
      </c>
      <c r="AB61" s="59">
        <f t="shared" si="14"/>
        <v>0</v>
      </c>
      <c r="AC61" s="60"/>
      <c r="AD61" s="60"/>
      <c r="AE61" s="60"/>
      <c r="AF61" s="60"/>
      <c r="AG61" s="60"/>
      <c r="AH61" s="60"/>
      <c r="AI61" s="62"/>
      <c r="AJ61" s="60"/>
      <c r="AK61" s="60"/>
      <c r="AL61" s="60"/>
    </row>
    <row r="62" s="27" customFormat="1" ht="30" hidden="1" customHeight="1" spans="1:38">
      <c r="A62" s="58" t="s">
        <v>50</v>
      </c>
      <c r="B62" s="51" t="s">
        <v>130</v>
      </c>
      <c r="C62" s="51"/>
      <c r="D62" s="51"/>
      <c r="E62" s="51"/>
      <c r="F62" s="51"/>
      <c r="G62" s="51"/>
      <c r="H62" s="51"/>
      <c r="I62" s="51"/>
      <c r="J62" s="51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60"/>
      <c r="AD62" s="60"/>
      <c r="AE62" s="60"/>
      <c r="AF62" s="60"/>
      <c r="AG62" s="60"/>
      <c r="AH62" s="60"/>
      <c r="AI62" s="62"/>
      <c r="AJ62" s="60"/>
      <c r="AK62" s="60"/>
      <c r="AL62" s="60"/>
    </row>
    <row r="63" s="27" customFormat="1" ht="30" hidden="1" customHeight="1" spans="1:38">
      <c r="A63" s="50" t="s">
        <v>46</v>
      </c>
      <c r="B63" s="51" t="s">
        <v>131</v>
      </c>
      <c r="C63" s="51"/>
      <c r="D63" s="51"/>
      <c r="E63" s="51"/>
      <c r="F63" s="51"/>
      <c r="G63" s="51"/>
      <c r="H63" s="51"/>
      <c r="I63" s="51"/>
      <c r="J63" s="51"/>
      <c r="K63" s="59"/>
      <c r="L63" s="79"/>
      <c r="M63" s="59">
        <f>M64+M74+M79</f>
        <v>0</v>
      </c>
      <c r="N63" s="59"/>
      <c r="O63" s="59"/>
      <c r="P63" s="59">
        <f t="shared" ref="P63:AB63" si="15">P64+P74+P79</f>
        <v>0</v>
      </c>
      <c r="Q63" s="59">
        <f t="shared" si="15"/>
        <v>0</v>
      </c>
      <c r="R63" s="59">
        <f t="shared" si="15"/>
        <v>0</v>
      </c>
      <c r="S63" s="59">
        <f t="shared" si="15"/>
        <v>0</v>
      </c>
      <c r="T63" s="59">
        <f t="shared" si="15"/>
        <v>0</v>
      </c>
      <c r="U63" s="59">
        <f t="shared" si="15"/>
        <v>0</v>
      </c>
      <c r="V63" s="59">
        <f t="shared" si="15"/>
        <v>0</v>
      </c>
      <c r="W63" s="59">
        <f t="shared" si="15"/>
        <v>0</v>
      </c>
      <c r="X63" s="59">
        <f t="shared" si="15"/>
        <v>0</v>
      </c>
      <c r="Y63" s="59">
        <f t="shared" si="15"/>
        <v>0</v>
      </c>
      <c r="Z63" s="59">
        <f t="shared" si="15"/>
        <v>0</v>
      </c>
      <c r="AA63" s="59">
        <f t="shared" si="15"/>
        <v>0</v>
      </c>
      <c r="AB63" s="59">
        <f t="shared" si="15"/>
        <v>0</v>
      </c>
      <c r="AC63" s="60"/>
      <c r="AD63" s="60"/>
      <c r="AE63" s="60"/>
      <c r="AF63" s="60"/>
      <c r="AG63" s="60"/>
      <c r="AH63" s="60"/>
      <c r="AI63" s="62"/>
      <c r="AJ63" s="60"/>
      <c r="AK63" s="60"/>
      <c r="AL63" s="60"/>
    </row>
    <row r="64" s="27" customFormat="1" ht="30" hidden="1" customHeight="1" spans="1:38">
      <c r="A64" s="50" t="s">
        <v>48</v>
      </c>
      <c r="B64" s="51" t="s">
        <v>132</v>
      </c>
      <c r="C64" s="51"/>
      <c r="D64" s="51"/>
      <c r="E64" s="51"/>
      <c r="F64" s="51"/>
      <c r="G64" s="51"/>
      <c r="H64" s="51"/>
      <c r="I64" s="51"/>
      <c r="J64" s="51"/>
      <c r="K64" s="59">
        <f>K66+K67+K68+K73</f>
        <v>0</v>
      </c>
      <c r="L64" s="59"/>
      <c r="M64" s="59">
        <f t="shared" ref="M64:AB64" si="16">M66+M67+M68+M73</f>
        <v>0</v>
      </c>
      <c r="N64" s="59">
        <f t="shared" si="16"/>
        <v>0</v>
      </c>
      <c r="O64" s="59">
        <f t="shared" si="16"/>
        <v>0</v>
      </c>
      <c r="P64" s="59">
        <f t="shared" si="16"/>
        <v>0</v>
      </c>
      <c r="Q64" s="59">
        <f t="shared" si="16"/>
        <v>0</v>
      </c>
      <c r="R64" s="59">
        <f t="shared" si="16"/>
        <v>0</v>
      </c>
      <c r="S64" s="59">
        <f t="shared" si="16"/>
        <v>0</v>
      </c>
      <c r="T64" s="59">
        <f t="shared" si="16"/>
        <v>0</v>
      </c>
      <c r="U64" s="59">
        <f t="shared" si="16"/>
        <v>0</v>
      </c>
      <c r="V64" s="59">
        <f t="shared" si="16"/>
        <v>0</v>
      </c>
      <c r="W64" s="59">
        <f t="shared" si="16"/>
        <v>0</v>
      </c>
      <c r="X64" s="59">
        <f t="shared" si="16"/>
        <v>0</v>
      </c>
      <c r="Y64" s="59">
        <f t="shared" si="16"/>
        <v>0</v>
      </c>
      <c r="Z64" s="59">
        <f t="shared" si="16"/>
        <v>0</v>
      </c>
      <c r="AA64" s="59">
        <f t="shared" si="16"/>
        <v>0</v>
      </c>
      <c r="AB64" s="59">
        <f t="shared" si="16"/>
        <v>0</v>
      </c>
      <c r="AC64" s="60"/>
      <c r="AD64" s="60"/>
      <c r="AE64" s="60"/>
      <c r="AF64" s="60"/>
      <c r="AG64" s="60"/>
      <c r="AH64" s="60"/>
      <c r="AI64" s="62"/>
      <c r="AJ64" s="60"/>
      <c r="AK64" s="60"/>
      <c r="AL64" s="60"/>
    </row>
    <row r="65" s="27" customFormat="1" ht="30" hidden="1" customHeight="1" spans="1:38">
      <c r="A65" s="58" t="s">
        <v>50</v>
      </c>
      <c r="B65" s="51" t="s">
        <v>133</v>
      </c>
      <c r="C65" s="51"/>
      <c r="D65" s="51"/>
      <c r="E65" s="51"/>
      <c r="F65" s="51"/>
      <c r="G65" s="51"/>
      <c r="H65" s="51"/>
      <c r="I65" s="51"/>
      <c r="J65" s="51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60"/>
      <c r="AD65" s="60"/>
      <c r="AE65" s="60"/>
      <c r="AF65" s="60"/>
      <c r="AG65" s="60"/>
      <c r="AH65" s="60"/>
      <c r="AI65" s="62"/>
      <c r="AJ65" s="60"/>
      <c r="AK65" s="60"/>
      <c r="AL65" s="60"/>
    </row>
    <row r="66" s="27" customFormat="1" ht="47" hidden="1" customHeight="1" spans="1:38">
      <c r="A66" s="58" t="s">
        <v>50</v>
      </c>
      <c r="B66" s="51" t="s">
        <v>134</v>
      </c>
      <c r="C66" s="51"/>
      <c r="D66" s="51"/>
      <c r="E66" s="51"/>
      <c r="F66" s="51"/>
      <c r="G66" s="51"/>
      <c r="H66" s="51"/>
      <c r="I66" s="51"/>
      <c r="J66" s="51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60"/>
      <c r="AD66" s="60"/>
      <c r="AE66" s="60"/>
      <c r="AF66" s="60"/>
      <c r="AG66" s="60"/>
      <c r="AH66" s="60"/>
      <c r="AI66" s="62"/>
      <c r="AJ66" s="60"/>
      <c r="AK66" s="60"/>
      <c r="AL66" s="60"/>
    </row>
    <row r="67" s="27" customFormat="1" ht="30" hidden="1" customHeight="1" spans="1:38">
      <c r="A67" s="58" t="s">
        <v>50</v>
      </c>
      <c r="B67" s="51" t="s">
        <v>135</v>
      </c>
      <c r="C67" s="51"/>
      <c r="D67" s="51"/>
      <c r="E67" s="51"/>
      <c r="F67" s="51"/>
      <c r="G67" s="51"/>
      <c r="H67" s="51"/>
      <c r="I67" s="51"/>
      <c r="J67" s="51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60"/>
      <c r="AD67" s="60"/>
      <c r="AE67" s="60"/>
      <c r="AF67" s="60"/>
      <c r="AG67" s="60"/>
      <c r="AH67" s="60"/>
      <c r="AI67" s="62"/>
      <c r="AJ67" s="60"/>
      <c r="AK67" s="60"/>
      <c r="AL67" s="60"/>
    </row>
    <row r="68" s="27" customFormat="1" ht="30" hidden="1" customHeight="1" spans="1:38">
      <c r="A68" s="58" t="s">
        <v>50</v>
      </c>
      <c r="B68" s="51" t="s">
        <v>136</v>
      </c>
      <c r="C68" s="51"/>
      <c r="D68" s="51"/>
      <c r="E68" s="51"/>
      <c r="F68" s="51"/>
      <c r="G68" s="51"/>
      <c r="H68" s="51"/>
      <c r="I68" s="51"/>
      <c r="J68" s="51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60"/>
      <c r="AD68" s="60"/>
      <c r="AE68" s="60"/>
      <c r="AF68" s="60"/>
      <c r="AG68" s="60"/>
      <c r="AH68" s="60"/>
      <c r="AI68" s="62"/>
      <c r="AJ68" s="60"/>
      <c r="AK68" s="60"/>
      <c r="AL68" s="60"/>
    </row>
    <row r="69" s="27" customFormat="1" ht="30" hidden="1" customHeight="1" spans="1:38">
      <c r="A69" s="58" t="s">
        <v>50</v>
      </c>
      <c r="B69" s="51" t="s">
        <v>137</v>
      </c>
      <c r="C69" s="51"/>
      <c r="D69" s="51"/>
      <c r="E69" s="51"/>
      <c r="F69" s="51"/>
      <c r="G69" s="51"/>
      <c r="H69" s="51"/>
      <c r="I69" s="51"/>
      <c r="J69" s="51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60"/>
      <c r="AD69" s="60"/>
      <c r="AE69" s="60"/>
      <c r="AF69" s="60"/>
      <c r="AG69" s="60"/>
      <c r="AH69" s="60"/>
      <c r="AI69" s="62"/>
      <c r="AJ69" s="60"/>
      <c r="AK69" s="60"/>
      <c r="AL69" s="60"/>
    </row>
    <row r="70" s="27" customFormat="1" ht="30" hidden="1" customHeight="1" spans="1:38">
      <c r="A70" s="58" t="s">
        <v>50</v>
      </c>
      <c r="B70" s="51" t="s">
        <v>138</v>
      </c>
      <c r="C70" s="51"/>
      <c r="D70" s="51"/>
      <c r="E70" s="51"/>
      <c r="F70" s="51"/>
      <c r="G70" s="51"/>
      <c r="H70" s="51"/>
      <c r="I70" s="51"/>
      <c r="J70" s="51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60"/>
      <c r="AD70" s="60"/>
      <c r="AE70" s="60"/>
      <c r="AF70" s="60"/>
      <c r="AG70" s="60"/>
      <c r="AH70" s="60"/>
      <c r="AI70" s="62"/>
      <c r="AJ70" s="60"/>
      <c r="AK70" s="60"/>
      <c r="AL70" s="60"/>
    </row>
    <row r="71" s="27" customFormat="1" ht="30" hidden="1" customHeight="1" spans="1:38">
      <c r="A71" s="58" t="s">
        <v>50</v>
      </c>
      <c r="B71" s="51" t="s">
        <v>139</v>
      </c>
      <c r="C71" s="51"/>
      <c r="D71" s="51"/>
      <c r="E71" s="51"/>
      <c r="F71" s="51"/>
      <c r="G71" s="51"/>
      <c r="H71" s="51"/>
      <c r="I71" s="51"/>
      <c r="J71" s="51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60"/>
      <c r="AD71" s="60"/>
      <c r="AE71" s="60"/>
      <c r="AF71" s="60"/>
      <c r="AG71" s="60"/>
      <c r="AH71" s="60"/>
      <c r="AI71" s="62"/>
      <c r="AJ71" s="60"/>
      <c r="AK71" s="60"/>
      <c r="AL71" s="60"/>
    </row>
    <row r="72" s="27" customFormat="1" ht="30" hidden="1" customHeight="1" spans="1:38">
      <c r="A72" s="58" t="s">
        <v>50</v>
      </c>
      <c r="B72" s="51" t="s">
        <v>140</v>
      </c>
      <c r="C72" s="51"/>
      <c r="D72" s="51"/>
      <c r="E72" s="51"/>
      <c r="F72" s="51"/>
      <c r="G72" s="51"/>
      <c r="H72" s="51"/>
      <c r="I72" s="51"/>
      <c r="J72" s="51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60"/>
      <c r="AD72" s="60"/>
      <c r="AE72" s="60"/>
      <c r="AF72" s="60"/>
      <c r="AG72" s="60"/>
      <c r="AH72" s="60"/>
      <c r="AI72" s="62"/>
      <c r="AJ72" s="60"/>
      <c r="AK72" s="60"/>
      <c r="AL72" s="60"/>
    </row>
    <row r="73" s="27" customFormat="1" ht="30" hidden="1" customHeight="1" spans="1:38">
      <c r="A73" s="58" t="s">
        <v>50</v>
      </c>
      <c r="B73" s="51" t="s">
        <v>141</v>
      </c>
      <c r="C73" s="51"/>
      <c r="D73" s="51"/>
      <c r="E73" s="51"/>
      <c r="F73" s="51"/>
      <c r="G73" s="51"/>
      <c r="H73" s="51"/>
      <c r="I73" s="51"/>
      <c r="J73" s="51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60"/>
      <c r="AD73" s="60"/>
      <c r="AE73" s="60"/>
      <c r="AF73" s="60"/>
      <c r="AG73" s="60"/>
      <c r="AH73" s="60"/>
      <c r="AI73" s="62"/>
      <c r="AJ73" s="60"/>
      <c r="AK73" s="60"/>
      <c r="AL73" s="60"/>
    </row>
    <row r="74" s="27" customFormat="1" ht="30" hidden="1" customHeight="1" spans="1:38">
      <c r="A74" s="80" t="s">
        <v>48</v>
      </c>
      <c r="B74" s="51" t="s">
        <v>142</v>
      </c>
      <c r="C74" s="51"/>
      <c r="D74" s="51"/>
      <c r="E74" s="51"/>
      <c r="F74" s="51"/>
      <c r="G74" s="51"/>
      <c r="H74" s="51"/>
      <c r="I74" s="51"/>
      <c r="J74" s="51"/>
      <c r="K74" s="59">
        <f>K75+K76+K77+K78</f>
        <v>0</v>
      </c>
      <c r="L74" s="59"/>
      <c r="M74" s="59">
        <f t="shared" ref="M74:AB74" si="17">M75+M76+M77+M78</f>
        <v>0</v>
      </c>
      <c r="N74" s="59">
        <f t="shared" si="17"/>
        <v>0</v>
      </c>
      <c r="O74" s="59">
        <f t="shared" si="17"/>
        <v>0</v>
      </c>
      <c r="P74" s="59">
        <f t="shared" si="17"/>
        <v>0</v>
      </c>
      <c r="Q74" s="59">
        <f t="shared" si="17"/>
        <v>0</v>
      </c>
      <c r="R74" s="59">
        <f t="shared" si="17"/>
        <v>0</v>
      </c>
      <c r="S74" s="59">
        <f t="shared" si="17"/>
        <v>0</v>
      </c>
      <c r="T74" s="59">
        <f t="shared" si="17"/>
        <v>0</v>
      </c>
      <c r="U74" s="59">
        <f t="shared" si="17"/>
        <v>0</v>
      </c>
      <c r="V74" s="59">
        <f t="shared" si="17"/>
        <v>0</v>
      </c>
      <c r="W74" s="59">
        <f t="shared" si="17"/>
        <v>0</v>
      </c>
      <c r="X74" s="59">
        <f t="shared" si="17"/>
        <v>0</v>
      </c>
      <c r="Y74" s="59">
        <f t="shared" si="17"/>
        <v>0</v>
      </c>
      <c r="Z74" s="59">
        <f t="shared" si="17"/>
        <v>0</v>
      </c>
      <c r="AA74" s="59">
        <f t="shared" si="17"/>
        <v>0</v>
      </c>
      <c r="AB74" s="59">
        <f t="shared" si="17"/>
        <v>0</v>
      </c>
      <c r="AC74" s="60"/>
      <c r="AD74" s="60"/>
      <c r="AE74" s="60"/>
      <c r="AF74" s="60"/>
      <c r="AG74" s="60"/>
      <c r="AH74" s="60"/>
      <c r="AI74" s="62"/>
      <c r="AJ74" s="60"/>
      <c r="AK74" s="60"/>
      <c r="AL74" s="60"/>
    </row>
    <row r="75" s="27" customFormat="1" ht="30" hidden="1" customHeight="1" spans="1:38">
      <c r="A75" s="58" t="s">
        <v>50</v>
      </c>
      <c r="B75" s="51" t="s">
        <v>143</v>
      </c>
      <c r="C75" s="51"/>
      <c r="D75" s="51"/>
      <c r="E75" s="51"/>
      <c r="F75" s="51"/>
      <c r="G75" s="51"/>
      <c r="H75" s="51"/>
      <c r="I75" s="51"/>
      <c r="J75" s="51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60"/>
      <c r="AD75" s="60"/>
      <c r="AE75" s="60"/>
      <c r="AF75" s="60"/>
      <c r="AG75" s="60"/>
      <c r="AH75" s="60"/>
      <c r="AI75" s="62"/>
      <c r="AJ75" s="60"/>
      <c r="AK75" s="60"/>
      <c r="AL75" s="60"/>
    </row>
    <row r="76" s="27" customFormat="1" ht="30" hidden="1" customHeight="1" spans="1:38">
      <c r="A76" s="58" t="s">
        <v>50</v>
      </c>
      <c r="B76" s="51" t="s">
        <v>144</v>
      </c>
      <c r="C76" s="51"/>
      <c r="D76" s="51"/>
      <c r="E76" s="51"/>
      <c r="F76" s="51"/>
      <c r="G76" s="51"/>
      <c r="H76" s="51"/>
      <c r="I76" s="51"/>
      <c r="J76" s="51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60"/>
      <c r="AD76" s="60"/>
      <c r="AE76" s="60"/>
      <c r="AF76" s="60"/>
      <c r="AG76" s="60"/>
      <c r="AH76" s="60"/>
      <c r="AI76" s="62"/>
      <c r="AJ76" s="60"/>
      <c r="AK76" s="60"/>
      <c r="AL76" s="60"/>
    </row>
    <row r="77" s="27" customFormat="1" ht="30" hidden="1" customHeight="1" spans="1:38">
      <c r="A77" s="58" t="s">
        <v>50</v>
      </c>
      <c r="B77" s="51" t="s">
        <v>145</v>
      </c>
      <c r="C77" s="51"/>
      <c r="D77" s="51"/>
      <c r="E77" s="51"/>
      <c r="F77" s="51"/>
      <c r="G77" s="51"/>
      <c r="H77" s="51"/>
      <c r="I77" s="51"/>
      <c r="J77" s="51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60"/>
      <c r="AD77" s="60"/>
      <c r="AE77" s="60"/>
      <c r="AF77" s="60"/>
      <c r="AG77" s="60"/>
      <c r="AH77" s="60"/>
      <c r="AI77" s="62"/>
      <c r="AJ77" s="60"/>
      <c r="AK77" s="60"/>
      <c r="AL77" s="60"/>
    </row>
    <row r="78" s="27" customFormat="1" ht="30" hidden="1" customHeight="1" spans="1:38">
      <c r="A78" s="58" t="s">
        <v>50</v>
      </c>
      <c r="B78" s="51" t="s">
        <v>146</v>
      </c>
      <c r="C78" s="51"/>
      <c r="D78" s="51"/>
      <c r="E78" s="51"/>
      <c r="F78" s="51"/>
      <c r="G78" s="51"/>
      <c r="H78" s="51"/>
      <c r="I78" s="51"/>
      <c r="J78" s="51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60"/>
      <c r="AD78" s="60"/>
      <c r="AE78" s="60"/>
      <c r="AF78" s="60"/>
      <c r="AG78" s="60"/>
      <c r="AH78" s="60"/>
      <c r="AI78" s="62"/>
      <c r="AJ78" s="60"/>
      <c r="AK78" s="60"/>
      <c r="AL78" s="60"/>
    </row>
    <row r="79" s="27" customFormat="1" ht="30" hidden="1" customHeight="1" spans="1:38">
      <c r="A79" s="80" t="s">
        <v>48</v>
      </c>
      <c r="B79" s="51" t="s">
        <v>147</v>
      </c>
      <c r="C79" s="51"/>
      <c r="D79" s="51"/>
      <c r="E79" s="51"/>
      <c r="F79" s="51"/>
      <c r="G79" s="51"/>
      <c r="H79" s="51"/>
      <c r="I79" s="51"/>
      <c r="J79" s="51"/>
      <c r="K79" s="59">
        <f>K80+K81+K82+K83+K84+K85</f>
        <v>0</v>
      </c>
      <c r="L79" s="59"/>
      <c r="M79" s="59">
        <f t="shared" ref="M79:AB79" si="18">M80+M81+M82+M83+M84+M85</f>
        <v>0</v>
      </c>
      <c r="N79" s="59">
        <f t="shared" si="18"/>
        <v>0</v>
      </c>
      <c r="O79" s="59">
        <f t="shared" si="18"/>
        <v>0</v>
      </c>
      <c r="P79" s="59">
        <f t="shared" si="18"/>
        <v>0</v>
      </c>
      <c r="Q79" s="59">
        <f t="shared" si="18"/>
        <v>0</v>
      </c>
      <c r="R79" s="59">
        <f t="shared" si="18"/>
        <v>0</v>
      </c>
      <c r="S79" s="59">
        <f t="shared" si="18"/>
        <v>0</v>
      </c>
      <c r="T79" s="59">
        <f t="shared" si="18"/>
        <v>0</v>
      </c>
      <c r="U79" s="59">
        <f t="shared" si="18"/>
        <v>0</v>
      </c>
      <c r="V79" s="59">
        <f t="shared" si="18"/>
        <v>0</v>
      </c>
      <c r="W79" s="59">
        <f t="shared" si="18"/>
        <v>0</v>
      </c>
      <c r="X79" s="59">
        <f t="shared" si="18"/>
        <v>0</v>
      </c>
      <c r="Y79" s="59">
        <f t="shared" si="18"/>
        <v>0</v>
      </c>
      <c r="Z79" s="59">
        <f t="shared" si="18"/>
        <v>0</v>
      </c>
      <c r="AA79" s="59">
        <f t="shared" si="18"/>
        <v>0</v>
      </c>
      <c r="AB79" s="59">
        <f t="shared" si="18"/>
        <v>0</v>
      </c>
      <c r="AC79" s="60"/>
      <c r="AD79" s="60"/>
      <c r="AE79" s="60"/>
      <c r="AF79" s="60"/>
      <c r="AG79" s="60"/>
      <c r="AH79" s="60"/>
      <c r="AI79" s="62"/>
      <c r="AJ79" s="60"/>
      <c r="AK79" s="60"/>
      <c r="AL79" s="60"/>
    </row>
    <row r="80" s="27" customFormat="1" ht="30" hidden="1" customHeight="1" spans="1:38">
      <c r="A80" s="58" t="s">
        <v>50</v>
      </c>
      <c r="B80" s="51" t="s">
        <v>148</v>
      </c>
      <c r="C80" s="51"/>
      <c r="D80" s="51"/>
      <c r="E80" s="51"/>
      <c r="F80" s="51"/>
      <c r="G80" s="51"/>
      <c r="H80" s="51"/>
      <c r="I80" s="51"/>
      <c r="J80" s="51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60"/>
      <c r="AD80" s="60"/>
      <c r="AE80" s="60"/>
      <c r="AF80" s="60"/>
      <c r="AG80" s="60"/>
      <c r="AH80" s="60"/>
      <c r="AI80" s="62"/>
      <c r="AJ80" s="60"/>
      <c r="AK80" s="60"/>
      <c r="AL80" s="60"/>
    </row>
    <row r="81" s="27" customFormat="1" ht="30" hidden="1" customHeight="1" spans="1:38">
      <c r="A81" s="58" t="s">
        <v>50</v>
      </c>
      <c r="B81" s="51" t="s">
        <v>149</v>
      </c>
      <c r="C81" s="51"/>
      <c r="D81" s="51"/>
      <c r="E81" s="51"/>
      <c r="F81" s="51"/>
      <c r="G81" s="51"/>
      <c r="H81" s="51"/>
      <c r="I81" s="51"/>
      <c r="J81" s="51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60"/>
      <c r="AD81" s="60"/>
      <c r="AE81" s="60"/>
      <c r="AF81" s="60"/>
      <c r="AG81" s="60"/>
      <c r="AH81" s="60"/>
      <c r="AI81" s="62"/>
      <c r="AJ81" s="60"/>
      <c r="AK81" s="60"/>
      <c r="AL81" s="60"/>
    </row>
    <row r="82" s="27" customFormat="1" ht="30" hidden="1" customHeight="1" spans="1:38">
      <c r="A82" s="58" t="s">
        <v>50</v>
      </c>
      <c r="B82" s="51" t="s">
        <v>150</v>
      </c>
      <c r="C82" s="51"/>
      <c r="D82" s="51"/>
      <c r="E82" s="51"/>
      <c r="F82" s="51"/>
      <c r="G82" s="51"/>
      <c r="H82" s="51"/>
      <c r="I82" s="51"/>
      <c r="J82" s="51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60"/>
      <c r="AD82" s="60"/>
      <c r="AE82" s="60"/>
      <c r="AF82" s="60"/>
      <c r="AG82" s="60"/>
      <c r="AH82" s="60"/>
      <c r="AI82" s="62"/>
      <c r="AJ82" s="60"/>
      <c r="AK82" s="60"/>
      <c r="AL82" s="60"/>
    </row>
    <row r="83" s="27" customFormat="1" ht="30" hidden="1" customHeight="1" spans="1:38">
      <c r="A83" s="58" t="s">
        <v>50</v>
      </c>
      <c r="B83" s="51" t="s">
        <v>151</v>
      </c>
      <c r="C83" s="51"/>
      <c r="D83" s="51"/>
      <c r="E83" s="51"/>
      <c r="F83" s="51"/>
      <c r="G83" s="51"/>
      <c r="H83" s="51"/>
      <c r="I83" s="51"/>
      <c r="J83" s="51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60"/>
      <c r="AD83" s="60"/>
      <c r="AE83" s="60"/>
      <c r="AF83" s="60"/>
      <c r="AG83" s="60"/>
      <c r="AH83" s="60"/>
      <c r="AI83" s="62"/>
      <c r="AJ83" s="60"/>
      <c r="AK83" s="60"/>
      <c r="AL83" s="60"/>
    </row>
    <row r="84" s="27" customFormat="1" ht="30" hidden="1" customHeight="1" spans="1:38">
      <c r="A84" s="58" t="s">
        <v>50</v>
      </c>
      <c r="B84" s="51" t="s">
        <v>152</v>
      </c>
      <c r="C84" s="51"/>
      <c r="D84" s="51"/>
      <c r="E84" s="51"/>
      <c r="F84" s="51"/>
      <c r="G84" s="51"/>
      <c r="H84" s="51"/>
      <c r="I84" s="51"/>
      <c r="J84" s="51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60"/>
      <c r="AD84" s="60"/>
      <c r="AE84" s="60"/>
      <c r="AF84" s="60"/>
      <c r="AG84" s="60"/>
      <c r="AH84" s="60"/>
      <c r="AI84" s="62"/>
      <c r="AJ84" s="60"/>
      <c r="AK84" s="60"/>
      <c r="AL84" s="60"/>
    </row>
    <row r="85" s="27" customFormat="1" ht="30" hidden="1" customHeight="1" spans="1:38">
      <c r="A85" s="58" t="s">
        <v>50</v>
      </c>
      <c r="B85" s="51" t="s">
        <v>153</v>
      </c>
      <c r="C85" s="51"/>
      <c r="D85" s="51"/>
      <c r="E85" s="51"/>
      <c r="F85" s="51"/>
      <c r="G85" s="51"/>
      <c r="H85" s="51"/>
      <c r="I85" s="51"/>
      <c r="J85" s="51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60"/>
      <c r="AD85" s="60"/>
      <c r="AE85" s="60"/>
      <c r="AF85" s="60"/>
      <c r="AG85" s="60"/>
      <c r="AH85" s="60"/>
      <c r="AI85" s="62"/>
      <c r="AJ85" s="60"/>
      <c r="AK85" s="60"/>
      <c r="AL85" s="60"/>
    </row>
    <row r="86" s="27" customFormat="1" ht="30" hidden="1" customHeight="1" spans="1:38">
      <c r="A86" s="50" t="s">
        <v>46</v>
      </c>
      <c r="B86" s="51" t="s">
        <v>154</v>
      </c>
      <c r="C86" s="51"/>
      <c r="D86" s="51"/>
      <c r="E86" s="51"/>
      <c r="F86" s="51"/>
      <c r="G86" s="51"/>
      <c r="H86" s="51"/>
      <c r="I86" s="51"/>
      <c r="J86" s="51"/>
      <c r="K86" s="59"/>
      <c r="L86" s="79"/>
      <c r="M86" s="59">
        <f>M87</f>
        <v>0</v>
      </c>
      <c r="N86" s="59"/>
      <c r="O86" s="59"/>
      <c r="P86" s="59">
        <f t="shared" ref="P86:AB86" si="19">P87</f>
        <v>0</v>
      </c>
      <c r="Q86" s="59">
        <f t="shared" si="19"/>
        <v>0</v>
      </c>
      <c r="R86" s="59">
        <f t="shared" si="19"/>
        <v>0</v>
      </c>
      <c r="S86" s="59">
        <f t="shared" si="19"/>
        <v>0</v>
      </c>
      <c r="T86" s="59">
        <f t="shared" si="19"/>
        <v>0</v>
      </c>
      <c r="U86" s="59">
        <f t="shared" si="19"/>
        <v>0</v>
      </c>
      <c r="V86" s="59">
        <f t="shared" si="19"/>
        <v>0</v>
      </c>
      <c r="W86" s="59">
        <f t="shared" si="19"/>
        <v>0</v>
      </c>
      <c r="X86" s="59">
        <f t="shared" si="19"/>
        <v>0</v>
      </c>
      <c r="Y86" s="59">
        <f t="shared" si="19"/>
        <v>0</v>
      </c>
      <c r="Z86" s="59">
        <f t="shared" si="19"/>
        <v>0</v>
      </c>
      <c r="AA86" s="59">
        <f t="shared" si="19"/>
        <v>0</v>
      </c>
      <c r="AB86" s="59">
        <f t="shared" si="19"/>
        <v>0</v>
      </c>
      <c r="AC86" s="60"/>
      <c r="AD86" s="60"/>
      <c r="AE86" s="60"/>
      <c r="AF86" s="60"/>
      <c r="AG86" s="60"/>
      <c r="AH86" s="60"/>
      <c r="AI86" s="62"/>
      <c r="AJ86" s="60"/>
      <c r="AK86" s="60"/>
      <c r="AL86" s="60"/>
    </row>
    <row r="87" s="27" customFormat="1" ht="30" hidden="1" customHeight="1" spans="1:38">
      <c r="A87" s="50" t="s">
        <v>48</v>
      </c>
      <c r="B87" s="51" t="s">
        <v>154</v>
      </c>
      <c r="C87" s="51"/>
      <c r="D87" s="51"/>
      <c r="E87" s="51"/>
      <c r="F87" s="51"/>
      <c r="G87" s="51"/>
      <c r="H87" s="51"/>
      <c r="I87" s="51"/>
      <c r="J87" s="51"/>
      <c r="K87" s="59">
        <f>K88+K89+K90+K91+K92+K93</f>
        <v>0</v>
      </c>
      <c r="L87" s="59"/>
      <c r="M87" s="59">
        <f t="shared" ref="M87:AB87" si="20">M88+M89+M90+M91+M92+M93</f>
        <v>0</v>
      </c>
      <c r="N87" s="59">
        <f t="shared" si="20"/>
        <v>0</v>
      </c>
      <c r="O87" s="59">
        <f t="shared" si="20"/>
        <v>0</v>
      </c>
      <c r="P87" s="59">
        <f t="shared" si="20"/>
        <v>0</v>
      </c>
      <c r="Q87" s="59">
        <f t="shared" si="20"/>
        <v>0</v>
      </c>
      <c r="R87" s="59">
        <f t="shared" si="20"/>
        <v>0</v>
      </c>
      <c r="S87" s="59">
        <f t="shared" si="20"/>
        <v>0</v>
      </c>
      <c r="T87" s="59">
        <f t="shared" si="20"/>
        <v>0</v>
      </c>
      <c r="U87" s="59">
        <f t="shared" si="20"/>
        <v>0</v>
      </c>
      <c r="V87" s="59">
        <f t="shared" si="20"/>
        <v>0</v>
      </c>
      <c r="W87" s="59">
        <f t="shared" si="20"/>
        <v>0</v>
      </c>
      <c r="X87" s="59">
        <f t="shared" si="20"/>
        <v>0</v>
      </c>
      <c r="Y87" s="59">
        <f t="shared" si="20"/>
        <v>0</v>
      </c>
      <c r="Z87" s="59">
        <f t="shared" si="20"/>
        <v>0</v>
      </c>
      <c r="AA87" s="59">
        <f t="shared" si="20"/>
        <v>0</v>
      </c>
      <c r="AB87" s="59">
        <f t="shared" si="20"/>
        <v>0</v>
      </c>
      <c r="AC87" s="60"/>
      <c r="AD87" s="60"/>
      <c r="AE87" s="60"/>
      <c r="AF87" s="60"/>
      <c r="AG87" s="60"/>
      <c r="AH87" s="60"/>
      <c r="AI87" s="62"/>
      <c r="AJ87" s="60"/>
      <c r="AK87" s="60"/>
      <c r="AL87" s="60"/>
    </row>
    <row r="88" s="27" customFormat="1" ht="30" hidden="1" customHeight="1" spans="1:38">
      <c r="A88" s="58" t="s">
        <v>50</v>
      </c>
      <c r="B88" s="51" t="s">
        <v>155</v>
      </c>
      <c r="C88" s="51"/>
      <c r="D88" s="51"/>
      <c r="E88" s="51"/>
      <c r="F88" s="51"/>
      <c r="G88" s="51"/>
      <c r="H88" s="51"/>
      <c r="I88" s="51"/>
      <c r="J88" s="51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60"/>
      <c r="AD88" s="60"/>
      <c r="AE88" s="60"/>
      <c r="AF88" s="60"/>
      <c r="AG88" s="60"/>
      <c r="AH88" s="60"/>
      <c r="AI88" s="62"/>
      <c r="AJ88" s="60"/>
      <c r="AK88" s="60"/>
      <c r="AL88" s="60"/>
    </row>
    <row r="89" s="27" customFormat="1" ht="30" hidden="1" customHeight="1" spans="1:38">
      <c r="A89" s="58" t="s">
        <v>50</v>
      </c>
      <c r="B89" s="51" t="s">
        <v>156</v>
      </c>
      <c r="C89" s="51"/>
      <c r="D89" s="51"/>
      <c r="E89" s="51"/>
      <c r="F89" s="51"/>
      <c r="G89" s="51"/>
      <c r="H89" s="51"/>
      <c r="I89" s="51"/>
      <c r="J89" s="51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60"/>
      <c r="AD89" s="60"/>
      <c r="AE89" s="60"/>
      <c r="AF89" s="60"/>
      <c r="AG89" s="60"/>
      <c r="AH89" s="60"/>
      <c r="AI89" s="62"/>
      <c r="AJ89" s="60"/>
      <c r="AK89" s="60"/>
      <c r="AL89" s="60"/>
    </row>
    <row r="90" s="27" customFormat="1" ht="30" hidden="1" customHeight="1" spans="1:38">
      <c r="A90" s="58" t="s">
        <v>50</v>
      </c>
      <c r="B90" s="51" t="s">
        <v>157</v>
      </c>
      <c r="C90" s="51"/>
      <c r="D90" s="51"/>
      <c r="E90" s="51"/>
      <c r="F90" s="51"/>
      <c r="G90" s="51"/>
      <c r="H90" s="51"/>
      <c r="I90" s="51"/>
      <c r="J90" s="51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60"/>
      <c r="AD90" s="60"/>
      <c r="AE90" s="60"/>
      <c r="AF90" s="60"/>
      <c r="AG90" s="60"/>
      <c r="AH90" s="60"/>
      <c r="AI90" s="62"/>
      <c r="AJ90" s="60"/>
      <c r="AK90" s="60"/>
      <c r="AL90" s="60"/>
    </row>
    <row r="91" s="27" customFormat="1" ht="30" hidden="1" customHeight="1" spans="1:38">
      <c r="A91" s="58" t="s">
        <v>50</v>
      </c>
      <c r="B91" s="51" t="s">
        <v>158</v>
      </c>
      <c r="C91" s="51"/>
      <c r="D91" s="51"/>
      <c r="E91" s="51"/>
      <c r="F91" s="51"/>
      <c r="G91" s="51"/>
      <c r="H91" s="51"/>
      <c r="I91" s="51"/>
      <c r="J91" s="51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60"/>
      <c r="AD91" s="60"/>
      <c r="AE91" s="60"/>
      <c r="AF91" s="60"/>
      <c r="AG91" s="60"/>
      <c r="AH91" s="60"/>
      <c r="AI91" s="62"/>
      <c r="AJ91" s="60"/>
      <c r="AK91" s="60"/>
      <c r="AL91" s="60"/>
    </row>
    <row r="92" s="27" customFormat="1" ht="30" hidden="1" customHeight="1" spans="1:38">
      <c r="A92" s="58" t="s">
        <v>50</v>
      </c>
      <c r="B92" s="51" t="s">
        <v>159</v>
      </c>
      <c r="C92" s="51"/>
      <c r="D92" s="51"/>
      <c r="E92" s="51"/>
      <c r="F92" s="51"/>
      <c r="G92" s="51"/>
      <c r="H92" s="51"/>
      <c r="I92" s="51"/>
      <c r="J92" s="51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60"/>
      <c r="AD92" s="60"/>
      <c r="AE92" s="60"/>
      <c r="AF92" s="60"/>
      <c r="AG92" s="60"/>
      <c r="AH92" s="60"/>
      <c r="AI92" s="62"/>
      <c r="AJ92" s="60"/>
      <c r="AK92" s="60"/>
      <c r="AL92" s="60"/>
    </row>
    <row r="93" s="27" customFormat="1" ht="30" hidden="1" customHeight="1" spans="1:38">
      <c r="A93" s="58" t="s">
        <v>50</v>
      </c>
      <c r="B93" s="51" t="s">
        <v>160</v>
      </c>
      <c r="C93" s="51"/>
      <c r="D93" s="51"/>
      <c r="E93" s="51"/>
      <c r="F93" s="51"/>
      <c r="G93" s="51"/>
      <c r="H93" s="51"/>
      <c r="I93" s="51"/>
      <c r="J93" s="51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60"/>
      <c r="AD93" s="60"/>
      <c r="AE93" s="60"/>
      <c r="AF93" s="60"/>
      <c r="AG93" s="60"/>
      <c r="AH93" s="60"/>
      <c r="AI93" s="62"/>
      <c r="AJ93" s="60"/>
      <c r="AK93" s="60"/>
      <c r="AL93" s="60"/>
    </row>
    <row r="94" s="27" customFormat="1" ht="30" hidden="1" customHeight="1" spans="1:38">
      <c r="A94" s="50" t="s">
        <v>46</v>
      </c>
      <c r="B94" s="51" t="s">
        <v>161</v>
      </c>
      <c r="C94" s="51"/>
      <c r="D94" s="51"/>
      <c r="E94" s="51"/>
      <c r="F94" s="51"/>
      <c r="G94" s="51"/>
      <c r="H94" s="51"/>
      <c r="I94" s="51"/>
      <c r="J94" s="51"/>
      <c r="K94" s="59"/>
      <c r="L94" s="79"/>
      <c r="M94" s="59">
        <f>M95+M97+M99</f>
        <v>0</v>
      </c>
      <c r="N94" s="59"/>
      <c r="O94" s="59"/>
      <c r="P94" s="59">
        <f t="shared" ref="P94:AB94" si="21">P95+P97+P99</f>
        <v>0</v>
      </c>
      <c r="Q94" s="59">
        <f t="shared" si="21"/>
        <v>0</v>
      </c>
      <c r="R94" s="59">
        <f t="shared" si="21"/>
        <v>0</v>
      </c>
      <c r="S94" s="59">
        <f t="shared" si="21"/>
        <v>0</v>
      </c>
      <c r="T94" s="59">
        <f t="shared" si="21"/>
        <v>0</v>
      </c>
      <c r="U94" s="59">
        <f t="shared" si="21"/>
        <v>0</v>
      </c>
      <c r="V94" s="59">
        <f t="shared" si="21"/>
        <v>0</v>
      </c>
      <c r="W94" s="59">
        <f t="shared" si="21"/>
        <v>0</v>
      </c>
      <c r="X94" s="59">
        <f t="shared" si="21"/>
        <v>0</v>
      </c>
      <c r="Y94" s="59">
        <f t="shared" si="21"/>
        <v>0</v>
      </c>
      <c r="Z94" s="59">
        <f t="shared" si="21"/>
        <v>0</v>
      </c>
      <c r="AA94" s="59">
        <f t="shared" si="21"/>
        <v>0</v>
      </c>
      <c r="AB94" s="59">
        <f t="shared" si="21"/>
        <v>0</v>
      </c>
      <c r="AC94" s="60"/>
      <c r="AD94" s="60"/>
      <c r="AE94" s="60"/>
      <c r="AF94" s="60"/>
      <c r="AG94" s="60"/>
      <c r="AH94" s="60"/>
      <c r="AI94" s="62"/>
      <c r="AJ94" s="60"/>
      <c r="AK94" s="60"/>
      <c r="AL94" s="60"/>
    </row>
    <row r="95" s="27" customFormat="1" ht="30" hidden="1" customHeight="1" spans="1:38">
      <c r="A95" s="80" t="s">
        <v>48</v>
      </c>
      <c r="B95" s="51" t="s">
        <v>162</v>
      </c>
      <c r="C95" s="51"/>
      <c r="D95" s="51"/>
      <c r="E95" s="51"/>
      <c r="F95" s="51"/>
      <c r="G95" s="51"/>
      <c r="H95" s="51"/>
      <c r="I95" s="51"/>
      <c r="J95" s="51"/>
      <c r="K95" s="59">
        <f>K96</f>
        <v>0</v>
      </c>
      <c r="L95" s="59"/>
      <c r="M95" s="59">
        <f t="shared" ref="M95:AB95" si="22">M96</f>
        <v>0</v>
      </c>
      <c r="N95" s="59">
        <f t="shared" si="22"/>
        <v>0</v>
      </c>
      <c r="O95" s="59">
        <f t="shared" si="22"/>
        <v>0</v>
      </c>
      <c r="P95" s="59">
        <f t="shared" si="22"/>
        <v>0</v>
      </c>
      <c r="Q95" s="59">
        <f t="shared" si="22"/>
        <v>0</v>
      </c>
      <c r="R95" s="59">
        <f t="shared" si="22"/>
        <v>0</v>
      </c>
      <c r="S95" s="59">
        <f t="shared" si="22"/>
        <v>0</v>
      </c>
      <c r="T95" s="59">
        <f t="shared" si="22"/>
        <v>0</v>
      </c>
      <c r="U95" s="59">
        <f t="shared" si="22"/>
        <v>0</v>
      </c>
      <c r="V95" s="59">
        <f t="shared" si="22"/>
        <v>0</v>
      </c>
      <c r="W95" s="59">
        <f t="shared" si="22"/>
        <v>0</v>
      </c>
      <c r="X95" s="59">
        <f t="shared" si="22"/>
        <v>0</v>
      </c>
      <c r="Y95" s="59">
        <f t="shared" si="22"/>
        <v>0</v>
      </c>
      <c r="Z95" s="59">
        <f t="shared" si="22"/>
        <v>0</v>
      </c>
      <c r="AA95" s="59">
        <f t="shared" si="22"/>
        <v>0</v>
      </c>
      <c r="AB95" s="59">
        <f t="shared" si="22"/>
        <v>0</v>
      </c>
      <c r="AC95" s="60"/>
      <c r="AD95" s="60"/>
      <c r="AE95" s="60"/>
      <c r="AF95" s="60"/>
      <c r="AG95" s="60"/>
      <c r="AH95" s="60"/>
      <c r="AI95" s="62"/>
      <c r="AJ95" s="60"/>
      <c r="AK95" s="60"/>
      <c r="AL95" s="60"/>
    </row>
    <row r="96" s="27" customFormat="1" ht="30" hidden="1" customHeight="1" spans="1:38">
      <c r="A96" s="58" t="s">
        <v>50</v>
      </c>
      <c r="B96" s="51" t="s">
        <v>163</v>
      </c>
      <c r="C96" s="51"/>
      <c r="D96" s="51"/>
      <c r="E96" s="51"/>
      <c r="F96" s="51"/>
      <c r="G96" s="51"/>
      <c r="H96" s="51"/>
      <c r="I96" s="51"/>
      <c r="J96" s="51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60"/>
      <c r="AD96" s="60"/>
      <c r="AE96" s="60"/>
      <c r="AF96" s="60"/>
      <c r="AG96" s="60"/>
      <c r="AH96" s="60"/>
      <c r="AI96" s="62"/>
      <c r="AJ96" s="60"/>
      <c r="AK96" s="60"/>
      <c r="AL96" s="60"/>
    </row>
    <row r="97" s="27" customFormat="1" ht="30" hidden="1" customHeight="1" spans="1:38">
      <c r="A97" s="80" t="s">
        <v>48</v>
      </c>
      <c r="B97" s="51" t="s">
        <v>164</v>
      </c>
      <c r="C97" s="51"/>
      <c r="D97" s="51"/>
      <c r="E97" s="51"/>
      <c r="F97" s="51"/>
      <c r="G97" s="51"/>
      <c r="H97" s="51"/>
      <c r="I97" s="51"/>
      <c r="J97" s="51"/>
      <c r="K97" s="59">
        <f>K98</f>
        <v>0</v>
      </c>
      <c r="L97" s="59"/>
      <c r="M97" s="59">
        <f t="shared" ref="M97:AB97" si="23">M98</f>
        <v>0</v>
      </c>
      <c r="N97" s="59">
        <f t="shared" si="23"/>
        <v>0</v>
      </c>
      <c r="O97" s="59">
        <f t="shared" si="23"/>
        <v>0</v>
      </c>
      <c r="P97" s="59">
        <f t="shared" si="23"/>
        <v>0</v>
      </c>
      <c r="Q97" s="59">
        <f t="shared" si="23"/>
        <v>0</v>
      </c>
      <c r="R97" s="59">
        <f t="shared" si="23"/>
        <v>0</v>
      </c>
      <c r="S97" s="59">
        <f t="shared" si="23"/>
        <v>0</v>
      </c>
      <c r="T97" s="59">
        <f t="shared" si="23"/>
        <v>0</v>
      </c>
      <c r="U97" s="59">
        <f t="shared" si="23"/>
        <v>0</v>
      </c>
      <c r="V97" s="59">
        <f t="shared" si="23"/>
        <v>0</v>
      </c>
      <c r="W97" s="59">
        <f t="shared" si="23"/>
        <v>0</v>
      </c>
      <c r="X97" s="59">
        <f t="shared" si="23"/>
        <v>0</v>
      </c>
      <c r="Y97" s="59">
        <f t="shared" si="23"/>
        <v>0</v>
      </c>
      <c r="Z97" s="59">
        <f t="shared" si="23"/>
        <v>0</v>
      </c>
      <c r="AA97" s="59">
        <f t="shared" si="23"/>
        <v>0</v>
      </c>
      <c r="AB97" s="59">
        <f t="shared" si="23"/>
        <v>0</v>
      </c>
      <c r="AC97" s="60"/>
      <c r="AD97" s="60"/>
      <c r="AE97" s="60"/>
      <c r="AF97" s="60"/>
      <c r="AG97" s="60"/>
      <c r="AH97" s="60"/>
      <c r="AI97" s="62"/>
      <c r="AJ97" s="60"/>
      <c r="AK97" s="60"/>
      <c r="AL97" s="60"/>
    </row>
    <row r="98" s="27" customFormat="1" ht="30" hidden="1" customHeight="1" spans="1:38">
      <c r="A98" s="58" t="s">
        <v>50</v>
      </c>
      <c r="B98" s="51" t="s">
        <v>165</v>
      </c>
      <c r="C98" s="51"/>
      <c r="D98" s="51"/>
      <c r="E98" s="51"/>
      <c r="F98" s="51"/>
      <c r="G98" s="51"/>
      <c r="H98" s="51"/>
      <c r="I98" s="51"/>
      <c r="J98" s="51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60"/>
      <c r="AD98" s="60"/>
      <c r="AE98" s="60"/>
      <c r="AF98" s="60"/>
      <c r="AG98" s="60"/>
      <c r="AH98" s="60"/>
      <c r="AI98" s="62"/>
      <c r="AJ98" s="60"/>
      <c r="AK98" s="60"/>
      <c r="AL98" s="60"/>
    </row>
    <row r="99" s="27" customFormat="1" ht="30" hidden="1" customHeight="1" spans="1:38">
      <c r="A99" s="80" t="s">
        <v>48</v>
      </c>
      <c r="B99" s="51" t="s">
        <v>166</v>
      </c>
      <c r="C99" s="51"/>
      <c r="D99" s="51"/>
      <c r="E99" s="51"/>
      <c r="F99" s="51"/>
      <c r="G99" s="51"/>
      <c r="H99" s="51"/>
      <c r="I99" s="51"/>
      <c r="J99" s="51"/>
      <c r="K99" s="59">
        <f>K100</f>
        <v>0</v>
      </c>
      <c r="L99" s="59"/>
      <c r="M99" s="59">
        <f t="shared" ref="M99:AB99" si="24">M100</f>
        <v>0</v>
      </c>
      <c r="N99" s="59">
        <f t="shared" si="24"/>
        <v>0</v>
      </c>
      <c r="O99" s="59">
        <f t="shared" si="24"/>
        <v>0</v>
      </c>
      <c r="P99" s="59">
        <f t="shared" si="24"/>
        <v>0</v>
      </c>
      <c r="Q99" s="59">
        <f t="shared" si="24"/>
        <v>0</v>
      </c>
      <c r="R99" s="59">
        <f t="shared" si="24"/>
        <v>0</v>
      </c>
      <c r="S99" s="59">
        <f t="shared" si="24"/>
        <v>0</v>
      </c>
      <c r="T99" s="59">
        <f t="shared" si="24"/>
        <v>0</v>
      </c>
      <c r="U99" s="59">
        <f t="shared" si="24"/>
        <v>0</v>
      </c>
      <c r="V99" s="59">
        <f t="shared" si="24"/>
        <v>0</v>
      </c>
      <c r="W99" s="59">
        <f t="shared" si="24"/>
        <v>0</v>
      </c>
      <c r="X99" s="59">
        <f t="shared" si="24"/>
        <v>0</v>
      </c>
      <c r="Y99" s="59">
        <f t="shared" si="24"/>
        <v>0</v>
      </c>
      <c r="Z99" s="59">
        <f t="shared" si="24"/>
        <v>0</v>
      </c>
      <c r="AA99" s="59">
        <f t="shared" si="24"/>
        <v>0</v>
      </c>
      <c r="AB99" s="59">
        <f t="shared" si="24"/>
        <v>0</v>
      </c>
      <c r="AC99" s="60"/>
      <c r="AD99" s="60"/>
      <c r="AE99" s="60"/>
      <c r="AF99" s="60"/>
      <c r="AG99" s="60"/>
      <c r="AH99" s="60"/>
      <c r="AI99" s="62"/>
      <c r="AJ99" s="60"/>
      <c r="AK99" s="60"/>
      <c r="AL99" s="60"/>
    </row>
    <row r="100" s="27" customFormat="1" ht="30" hidden="1" customHeight="1" spans="1:38">
      <c r="A100" s="58" t="s">
        <v>50</v>
      </c>
      <c r="B100" s="51" t="s">
        <v>167</v>
      </c>
      <c r="C100" s="51"/>
      <c r="D100" s="51"/>
      <c r="E100" s="51"/>
      <c r="F100" s="51"/>
      <c r="G100" s="51"/>
      <c r="H100" s="51"/>
      <c r="I100" s="51"/>
      <c r="J100" s="51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60"/>
      <c r="AD100" s="60"/>
      <c r="AE100" s="60"/>
      <c r="AF100" s="60"/>
      <c r="AG100" s="60"/>
      <c r="AH100" s="60"/>
      <c r="AI100" s="62"/>
      <c r="AJ100" s="60"/>
      <c r="AK100" s="60"/>
      <c r="AL100" s="60"/>
    </row>
    <row r="101" s="27" customFormat="1" ht="30" hidden="1" customHeight="1" spans="1:38">
      <c r="A101" s="50" t="s">
        <v>46</v>
      </c>
      <c r="B101" s="51" t="s">
        <v>168</v>
      </c>
      <c r="C101" s="51"/>
      <c r="D101" s="51"/>
      <c r="E101" s="51"/>
      <c r="F101" s="51"/>
      <c r="G101" s="51"/>
      <c r="H101" s="51"/>
      <c r="I101" s="51"/>
      <c r="J101" s="51"/>
      <c r="K101" s="59"/>
      <c r="L101" s="79"/>
      <c r="M101" s="59">
        <f>M102</f>
        <v>0</v>
      </c>
      <c r="N101" s="59"/>
      <c r="O101" s="59"/>
      <c r="P101" s="59">
        <f t="shared" ref="P101:AB101" si="25">P102</f>
        <v>0</v>
      </c>
      <c r="Q101" s="59">
        <f t="shared" si="25"/>
        <v>0</v>
      </c>
      <c r="R101" s="59">
        <f t="shared" si="25"/>
        <v>0</v>
      </c>
      <c r="S101" s="59">
        <f t="shared" si="25"/>
        <v>0</v>
      </c>
      <c r="T101" s="59">
        <f t="shared" si="25"/>
        <v>0</v>
      </c>
      <c r="U101" s="59">
        <f t="shared" si="25"/>
        <v>0</v>
      </c>
      <c r="V101" s="59">
        <f t="shared" si="25"/>
        <v>0</v>
      </c>
      <c r="W101" s="59">
        <f t="shared" si="25"/>
        <v>0</v>
      </c>
      <c r="X101" s="59">
        <f t="shared" si="25"/>
        <v>0</v>
      </c>
      <c r="Y101" s="59">
        <f t="shared" si="25"/>
        <v>0</v>
      </c>
      <c r="Z101" s="59">
        <f t="shared" si="25"/>
        <v>0</v>
      </c>
      <c r="AA101" s="59">
        <f t="shared" si="25"/>
        <v>0</v>
      </c>
      <c r="AB101" s="59">
        <f t="shared" si="25"/>
        <v>0</v>
      </c>
      <c r="AC101" s="60"/>
      <c r="AD101" s="60"/>
      <c r="AE101" s="60"/>
      <c r="AF101" s="60"/>
      <c r="AG101" s="60"/>
      <c r="AH101" s="60"/>
      <c r="AI101" s="62"/>
      <c r="AJ101" s="60"/>
      <c r="AK101" s="60"/>
      <c r="AL101" s="60"/>
    </row>
    <row r="102" s="27" customFormat="1" ht="30" hidden="1" customHeight="1" spans="1:38">
      <c r="A102" s="50" t="s">
        <v>48</v>
      </c>
      <c r="B102" s="51" t="s">
        <v>168</v>
      </c>
      <c r="C102" s="51"/>
      <c r="D102" s="51"/>
      <c r="E102" s="51"/>
      <c r="F102" s="51"/>
      <c r="G102" s="51"/>
      <c r="H102" s="51"/>
      <c r="I102" s="51"/>
      <c r="J102" s="51"/>
      <c r="K102" s="59">
        <f>K103</f>
        <v>0</v>
      </c>
      <c r="L102" s="59"/>
      <c r="M102" s="59">
        <f t="shared" ref="M102:R102" si="26">M103</f>
        <v>0</v>
      </c>
      <c r="N102" s="59">
        <f t="shared" si="26"/>
        <v>0</v>
      </c>
      <c r="O102" s="59">
        <f t="shared" si="26"/>
        <v>0</v>
      </c>
      <c r="P102" s="59">
        <f t="shared" si="26"/>
        <v>0</v>
      </c>
      <c r="Q102" s="59">
        <f t="shared" si="26"/>
        <v>0</v>
      </c>
      <c r="R102" s="59">
        <f t="shared" si="26"/>
        <v>0</v>
      </c>
      <c r="S102" s="59"/>
      <c r="T102" s="59">
        <f t="shared" ref="T102:AB102" si="27">T103</f>
        <v>0</v>
      </c>
      <c r="U102" s="59">
        <f t="shared" si="27"/>
        <v>0</v>
      </c>
      <c r="V102" s="59">
        <f t="shared" si="27"/>
        <v>0</v>
      </c>
      <c r="W102" s="59">
        <f t="shared" si="27"/>
        <v>0</v>
      </c>
      <c r="X102" s="59">
        <f t="shared" si="27"/>
        <v>0</v>
      </c>
      <c r="Y102" s="59">
        <f t="shared" si="27"/>
        <v>0</v>
      </c>
      <c r="Z102" s="59">
        <f t="shared" si="27"/>
        <v>0</v>
      </c>
      <c r="AA102" s="59">
        <f t="shared" si="27"/>
        <v>0</v>
      </c>
      <c r="AB102" s="59">
        <f t="shared" si="27"/>
        <v>0</v>
      </c>
      <c r="AC102" s="60"/>
      <c r="AD102" s="60"/>
      <c r="AE102" s="60"/>
      <c r="AF102" s="60"/>
      <c r="AG102" s="60"/>
      <c r="AH102" s="60"/>
      <c r="AI102" s="62"/>
      <c r="AJ102" s="60"/>
      <c r="AK102" s="60"/>
      <c r="AL102" s="60"/>
    </row>
    <row r="103" s="27" customFormat="1" ht="30" hidden="1" customHeight="1" spans="1:38">
      <c r="A103" s="50" t="s">
        <v>50</v>
      </c>
      <c r="B103" s="51" t="s">
        <v>168</v>
      </c>
      <c r="C103" s="51"/>
      <c r="D103" s="51"/>
      <c r="E103" s="51"/>
      <c r="F103" s="51"/>
      <c r="G103" s="51"/>
      <c r="H103" s="51"/>
      <c r="I103" s="51"/>
      <c r="J103" s="51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  <c r="AB103" s="59"/>
      <c r="AC103" s="60"/>
      <c r="AD103" s="60"/>
      <c r="AE103" s="60"/>
      <c r="AF103" s="60"/>
      <c r="AG103" s="60"/>
      <c r="AH103" s="60"/>
      <c r="AI103" s="62"/>
      <c r="AJ103" s="60"/>
      <c r="AK103" s="60"/>
      <c r="AL103" s="60"/>
    </row>
    <row r="104" s="27" customFormat="1" ht="30" hidden="1" customHeight="1" spans="1:38">
      <c r="A104" s="50" t="s">
        <v>46</v>
      </c>
      <c r="B104" s="51" t="s">
        <v>169</v>
      </c>
      <c r="C104" s="51"/>
      <c r="D104" s="51"/>
      <c r="E104" s="51"/>
      <c r="F104" s="51"/>
      <c r="G104" s="51"/>
      <c r="H104" s="51"/>
      <c r="I104" s="51"/>
      <c r="J104" s="51"/>
      <c r="K104" s="59"/>
      <c r="L104" s="79"/>
      <c r="M104" s="59">
        <f>M105</f>
        <v>0</v>
      </c>
      <c r="N104" s="59"/>
      <c r="O104" s="59"/>
      <c r="P104" s="59">
        <f t="shared" ref="P104:AB104" si="28">P105</f>
        <v>0</v>
      </c>
      <c r="Q104" s="59">
        <f t="shared" si="28"/>
        <v>0</v>
      </c>
      <c r="R104" s="59">
        <f t="shared" si="28"/>
        <v>0</v>
      </c>
      <c r="S104" s="59">
        <f t="shared" si="28"/>
        <v>0</v>
      </c>
      <c r="T104" s="59">
        <f t="shared" si="28"/>
        <v>0</v>
      </c>
      <c r="U104" s="59">
        <f t="shared" si="28"/>
        <v>0</v>
      </c>
      <c r="V104" s="59">
        <f t="shared" si="28"/>
        <v>0</v>
      </c>
      <c r="W104" s="59">
        <f t="shared" si="28"/>
        <v>0</v>
      </c>
      <c r="X104" s="59">
        <f t="shared" si="28"/>
        <v>0</v>
      </c>
      <c r="Y104" s="59">
        <f t="shared" si="28"/>
        <v>0</v>
      </c>
      <c r="Z104" s="59">
        <f t="shared" si="28"/>
        <v>0</v>
      </c>
      <c r="AA104" s="59">
        <f t="shared" si="28"/>
        <v>0</v>
      </c>
      <c r="AB104" s="59">
        <f t="shared" si="28"/>
        <v>0</v>
      </c>
      <c r="AC104" s="60"/>
      <c r="AD104" s="60"/>
      <c r="AE104" s="60"/>
      <c r="AF104" s="60"/>
      <c r="AG104" s="60"/>
      <c r="AH104" s="60"/>
      <c r="AI104" s="62"/>
      <c r="AJ104" s="60"/>
      <c r="AK104" s="60"/>
      <c r="AL104" s="60"/>
    </row>
    <row r="105" s="27" customFormat="1" ht="30" hidden="1" customHeight="1" spans="1:38">
      <c r="A105" s="50" t="s">
        <v>48</v>
      </c>
      <c r="B105" s="51" t="s">
        <v>169</v>
      </c>
      <c r="C105" s="51"/>
      <c r="D105" s="51"/>
      <c r="E105" s="51"/>
      <c r="F105" s="51"/>
      <c r="G105" s="51"/>
      <c r="H105" s="51"/>
      <c r="I105" s="51"/>
      <c r="J105" s="51"/>
      <c r="K105" s="59">
        <f>K106+K107</f>
        <v>0</v>
      </c>
      <c r="L105" s="59"/>
      <c r="M105" s="59">
        <f t="shared" ref="M105:AB105" si="29">M106+M107</f>
        <v>0</v>
      </c>
      <c r="N105" s="59">
        <f t="shared" si="29"/>
        <v>0</v>
      </c>
      <c r="O105" s="59">
        <f t="shared" si="29"/>
        <v>0</v>
      </c>
      <c r="P105" s="59">
        <f t="shared" si="29"/>
        <v>0</v>
      </c>
      <c r="Q105" s="59">
        <f t="shared" si="29"/>
        <v>0</v>
      </c>
      <c r="R105" s="59">
        <f t="shared" si="29"/>
        <v>0</v>
      </c>
      <c r="S105" s="59">
        <f t="shared" si="29"/>
        <v>0</v>
      </c>
      <c r="T105" s="59">
        <f t="shared" si="29"/>
        <v>0</v>
      </c>
      <c r="U105" s="59">
        <f t="shared" si="29"/>
        <v>0</v>
      </c>
      <c r="V105" s="59">
        <f t="shared" si="29"/>
        <v>0</v>
      </c>
      <c r="W105" s="59">
        <f t="shared" si="29"/>
        <v>0</v>
      </c>
      <c r="X105" s="59">
        <f t="shared" si="29"/>
        <v>0</v>
      </c>
      <c r="Y105" s="59">
        <f t="shared" si="29"/>
        <v>0</v>
      </c>
      <c r="Z105" s="59">
        <f t="shared" si="29"/>
        <v>0</v>
      </c>
      <c r="AA105" s="59">
        <f t="shared" si="29"/>
        <v>0</v>
      </c>
      <c r="AB105" s="59">
        <f t="shared" si="29"/>
        <v>0</v>
      </c>
      <c r="AC105" s="60"/>
      <c r="AD105" s="60"/>
      <c r="AE105" s="60"/>
      <c r="AF105" s="60"/>
      <c r="AG105" s="60"/>
      <c r="AH105" s="60"/>
      <c r="AI105" s="62"/>
      <c r="AJ105" s="60"/>
      <c r="AK105" s="60"/>
      <c r="AL105" s="60"/>
    </row>
    <row r="106" s="27" customFormat="1" ht="30" hidden="1" customHeight="1" spans="1:38">
      <c r="A106" s="58" t="s">
        <v>50</v>
      </c>
      <c r="B106" s="51" t="s">
        <v>170</v>
      </c>
      <c r="C106" s="51"/>
      <c r="D106" s="51"/>
      <c r="E106" s="51"/>
      <c r="F106" s="51"/>
      <c r="G106" s="51"/>
      <c r="H106" s="51"/>
      <c r="I106" s="51"/>
      <c r="J106" s="51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60"/>
      <c r="AD106" s="60"/>
      <c r="AE106" s="60"/>
      <c r="AF106" s="60"/>
      <c r="AG106" s="60"/>
      <c r="AH106" s="60"/>
      <c r="AI106" s="62"/>
      <c r="AJ106" s="60"/>
      <c r="AK106" s="60"/>
      <c r="AL106" s="60"/>
    </row>
    <row r="107" s="27" customFormat="1" ht="30" hidden="1" customHeight="1" spans="1:38">
      <c r="A107" s="58" t="s">
        <v>50</v>
      </c>
      <c r="B107" s="51" t="s">
        <v>171</v>
      </c>
      <c r="C107" s="51"/>
      <c r="D107" s="51"/>
      <c r="E107" s="51"/>
      <c r="F107" s="51"/>
      <c r="G107" s="51"/>
      <c r="H107" s="51"/>
      <c r="I107" s="51"/>
      <c r="J107" s="51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60"/>
      <c r="AD107" s="60"/>
      <c r="AE107" s="60"/>
      <c r="AF107" s="60"/>
      <c r="AG107" s="60"/>
      <c r="AH107" s="60"/>
      <c r="AI107" s="62"/>
      <c r="AJ107" s="60"/>
      <c r="AK107" s="60"/>
      <c r="AL107" s="60"/>
    </row>
    <row r="108" s="27" customFormat="1" ht="30" hidden="1" customHeight="1" spans="1:38">
      <c r="A108" s="58" t="s">
        <v>46</v>
      </c>
      <c r="B108" s="51" t="s">
        <v>172</v>
      </c>
      <c r="C108" s="51"/>
      <c r="D108" s="51"/>
      <c r="E108" s="51"/>
      <c r="F108" s="51"/>
      <c r="G108" s="51"/>
      <c r="H108" s="51"/>
      <c r="I108" s="51"/>
      <c r="J108" s="51"/>
      <c r="K108" s="59"/>
      <c r="L108" s="7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60"/>
      <c r="AD108" s="60"/>
      <c r="AE108" s="60"/>
      <c r="AF108" s="60"/>
      <c r="AG108" s="60"/>
      <c r="AH108" s="60"/>
      <c r="AI108" s="62"/>
      <c r="AJ108" s="60"/>
      <c r="AK108" s="60"/>
      <c r="AL108" s="60"/>
    </row>
  </sheetData>
  <autoFilter xmlns:etc="http://www.wps.cn/officeDocument/2017/etCustomData" ref="A7:XFC108" etc:filterBottomFollowUsedRange="0">
    <filterColumn colId="29">
      <filters>
        <filter val="阿布都加帕尔·买买提"/>
        <filter val="艾尔买克·阿不都沙拉木"/>
        <filter val="库瓦尼西拜克·卡德尔&#10;"/>
      </filters>
    </filterColumn>
    <extLst/>
  </autoFilter>
  <mergeCells count="142">
    <mergeCell ref="A1:D1"/>
    <mergeCell ref="A2:AL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B105:J105"/>
    <mergeCell ref="B106:J106"/>
    <mergeCell ref="B107:J107"/>
    <mergeCell ref="B108:J108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1" bottom="1" header="0.5" footer="0.5"/>
  <pageSetup paperSize="8" scale="3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abSelected="1" workbookViewId="0">
      <selection activeCell="F38" sqref="F38"/>
    </sheetView>
  </sheetViews>
  <sheetFormatPr defaultColWidth="9" defaultRowHeight="14.25"/>
  <cols>
    <col min="2" max="2" width="43.5" customWidth="1"/>
    <col min="4" max="4" width="10.3833333333333"/>
    <col min="5" max="5" width="24" customWidth="1"/>
    <col min="6" max="6" width="26.6333333333333" style="1" customWidth="1"/>
    <col min="7" max="7" width="5.75" customWidth="1"/>
    <col min="8" max="8" width="7.25" customWidth="1"/>
    <col min="9" max="9" width="3.63333333333333" customWidth="1"/>
    <col min="11" max="11" width="12.6333333333333"/>
  </cols>
  <sheetData>
    <row r="1" ht="19.5" spans="1:10">
      <c r="A1" s="2" t="s">
        <v>173</v>
      </c>
      <c r="B1" s="2"/>
      <c r="C1" s="2"/>
      <c r="D1" s="2"/>
      <c r="E1" s="2"/>
      <c r="F1" s="3"/>
      <c r="G1" s="2"/>
    </row>
    <row r="2" spans="1:10">
      <c r="A2" s="4" t="s">
        <v>2</v>
      </c>
      <c r="B2" s="4" t="s">
        <v>174</v>
      </c>
      <c r="C2" s="4" t="s">
        <v>14</v>
      </c>
      <c r="D2" s="5"/>
      <c r="E2" s="6" t="s">
        <v>175</v>
      </c>
      <c r="F2" s="7"/>
      <c r="G2" s="8"/>
    </row>
    <row r="3" ht="35" customHeight="1" spans="1:10">
      <c r="A3" s="9"/>
      <c r="B3" s="9"/>
      <c r="C3" s="9"/>
      <c r="D3" s="10" t="s">
        <v>176</v>
      </c>
      <c r="E3" s="10" t="s">
        <v>177</v>
      </c>
      <c r="F3" s="11" t="s">
        <v>178</v>
      </c>
      <c r="G3" s="12"/>
    </row>
    <row r="4" spans="1:10">
      <c r="A4" s="13" t="s">
        <v>45</v>
      </c>
      <c r="B4" s="13"/>
      <c r="C4" s="14">
        <v>3</v>
      </c>
      <c r="D4" s="15"/>
      <c r="E4" s="14">
        <v>620</v>
      </c>
      <c r="F4" s="16"/>
      <c r="G4" s="17"/>
    </row>
    <row r="5" spans="1:10">
      <c r="A5" s="18" t="s">
        <v>46</v>
      </c>
      <c r="B5" s="18" t="s">
        <v>47</v>
      </c>
      <c r="C5" s="14">
        <v>3</v>
      </c>
      <c r="D5" s="19"/>
      <c r="E5" s="14">
        <v>620</v>
      </c>
      <c r="F5" s="16">
        <f t="shared" ref="F5:F39" si="0">E5/$E$4</f>
        <v>1</v>
      </c>
      <c r="G5" s="20"/>
      <c r="H5" s="21"/>
      <c r="I5" s="21"/>
      <c r="J5" s="21"/>
    </row>
    <row r="6" spans="1:10">
      <c r="A6" s="18" t="s">
        <v>48</v>
      </c>
      <c r="B6" s="13" t="s">
        <v>49</v>
      </c>
      <c r="C6" s="14">
        <v>0</v>
      </c>
      <c r="D6" s="19">
        <v>0</v>
      </c>
      <c r="E6" s="14">
        <v>0</v>
      </c>
      <c r="F6" s="16">
        <f t="shared" si="0"/>
        <v>0</v>
      </c>
      <c r="G6" s="17"/>
      <c r="H6" s="22"/>
    </row>
    <row r="7" spans="1:10">
      <c r="A7" s="18" t="s">
        <v>50</v>
      </c>
      <c r="B7" s="13" t="s">
        <v>51</v>
      </c>
      <c r="C7" s="14">
        <v>0</v>
      </c>
      <c r="D7" s="19">
        <v>0</v>
      </c>
      <c r="E7" s="14">
        <v>0</v>
      </c>
      <c r="F7" s="16">
        <f t="shared" si="0"/>
        <v>0</v>
      </c>
      <c r="G7" s="17"/>
    </row>
    <row r="8" spans="1:10">
      <c r="A8" s="18" t="s">
        <v>50</v>
      </c>
      <c r="B8" s="13" t="s">
        <v>52</v>
      </c>
      <c r="C8" s="14">
        <v>0</v>
      </c>
      <c r="D8" s="19">
        <v>0</v>
      </c>
      <c r="E8" s="14">
        <v>0</v>
      </c>
      <c r="F8" s="16">
        <f t="shared" si="0"/>
        <v>0</v>
      </c>
      <c r="G8" s="17"/>
    </row>
    <row r="9" spans="1:10">
      <c r="A9" s="18" t="s">
        <v>50</v>
      </c>
      <c r="B9" s="13" t="s">
        <v>53</v>
      </c>
      <c r="C9" s="14">
        <v>0</v>
      </c>
      <c r="D9" s="19">
        <v>0</v>
      </c>
      <c r="E9" s="14">
        <v>0</v>
      </c>
      <c r="F9" s="16">
        <f t="shared" si="0"/>
        <v>0</v>
      </c>
      <c r="G9" s="17"/>
    </row>
    <row r="10" spans="1:10">
      <c r="A10" s="18" t="s">
        <v>50</v>
      </c>
      <c r="B10" s="13" t="s">
        <v>54</v>
      </c>
      <c r="C10" s="14">
        <v>0</v>
      </c>
      <c r="D10" s="19">
        <v>0</v>
      </c>
      <c r="E10" s="14">
        <v>0</v>
      </c>
      <c r="F10" s="16">
        <f t="shared" si="0"/>
        <v>0</v>
      </c>
      <c r="G10" s="17"/>
    </row>
    <row r="11" spans="1:10">
      <c r="A11" s="18" t="s">
        <v>50</v>
      </c>
      <c r="B11" s="13" t="s">
        <v>55</v>
      </c>
      <c r="C11" s="14">
        <v>0</v>
      </c>
      <c r="D11" s="19">
        <v>0</v>
      </c>
      <c r="E11" s="14">
        <v>0</v>
      </c>
      <c r="F11" s="16">
        <f t="shared" si="0"/>
        <v>0</v>
      </c>
      <c r="G11" s="17"/>
    </row>
    <row r="12" spans="1:10">
      <c r="A12" s="18" t="s">
        <v>50</v>
      </c>
      <c r="B12" s="13" t="s">
        <v>56</v>
      </c>
      <c r="C12" s="14">
        <v>0</v>
      </c>
      <c r="D12" s="19">
        <v>0</v>
      </c>
      <c r="E12" s="14">
        <v>0</v>
      </c>
      <c r="F12" s="16">
        <f t="shared" si="0"/>
        <v>0</v>
      </c>
      <c r="G12" s="17"/>
    </row>
    <row r="13" spans="1:10">
      <c r="A13" s="18" t="s">
        <v>48</v>
      </c>
      <c r="B13" s="13" t="s">
        <v>57</v>
      </c>
      <c r="C13" s="14">
        <v>3</v>
      </c>
      <c r="D13" s="19">
        <v>6</v>
      </c>
      <c r="E13" s="14">
        <v>620</v>
      </c>
      <c r="F13" s="16">
        <f t="shared" si="0"/>
        <v>1</v>
      </c>
      <c r="G13" s="17"/>
    </row>
    <row r="14" spans="1:10">
      <c r="A14" s="18" t="s">
        <v>50</v>
      </c>
      <c r="B14" s="13" t="s">
        <v>58</v>
      </c>
      <c r="C14" s="14">
        <v>0</v>
      </c>
      <c r="D14" s="19">
        <v>0</v>
      </c>
      <c r="E14" s="14">
        <v>0</v>
      </c>
      <c r="F14" s="16">
        <f t="shared" si="0"/>
        <v>0</v>
      </c>
      <c r="G14" s="17"/>
    </row>
    <row r="15" spans="1:10">
      <c r="A15" s="18" t="s">
        <v>50</v>
      </c>
      <c r="B15" s="13" t="s">
        <v>59</v>
      </c>
      <c r="C15" s="14">
        <v>3</v>
      </c>
      <c r="D15" s="19">
        <v>6</v>
      </c>
      <c r="E15" s="14">
        <v>620</v>
      </c>
      <c r="F15" s="16">
        <f t="shared" si="0"/>
        <v>1</v>
      </c>
      <c r="G15" s="17"/>
    </row>
    <row r="16" spans="1:10">
      <c r="A16" s="18" t="s">
        <v>50</v>
      </c>
      <c r="B16" s="13" t="s">
        <v>91</v>
      </c>
      <c r="C16" s="14">
        <v>0</v>
      </c>
      <c r="D16" s="19">
        <v>0</v>
      </c>
      <c r="E16" s="14">
        <v>0</v>
      </c>
      <c r="F16" s="16">
        <f t="shared" si="0"/>
        <v>0</v>
      </c>
      <c r="G16" s="17"/>
    </row>
    <row r="17" spans="1:7">
      <c r="A17" s="18" t="s">
        <v>50</v>
      </c>
      <c r="B17" s="13" t="s">
        <v>92</v>
      </c>
      <c r="C17" s="14">
        <v>0</v>
      </c>
      <c r="D17" s="19">
        <v>0</v>
      </c>
      <c r="E17" s="14">
        <v>0</v>
      </c>
      <c r="F17" s="16">
        <f t="shared" si="0"/>
        <v>0</v>
      </c>
      <c r="G17" s="17"/>
    </row>
    <row r="18" spans="1:7">
      <c r="A18" s="18" t="s">
        <v>50</v>
      </c>
      <c r="B18" s="13" t="s">
        <v>93</v>
      </c>
      <c r="C18" s="14">
        <v>0</v>
      </c>
      <c r="D18" s="19">
        <v>0</v>
      </c>
      <c r="E18" s="14">
        <v>0</v>
      </c>
      <c r="F18" s="16">
        <f t="shared" si="0"/>
        <v>0</v>
      </c>
      <c r="G18" s="17"/>
    </row>
    <row r="19" spans="1:7">
      <c r="A19" s="18" t="s">
        <v>50</v>
      </c>
      <c r="B19" s="13" t="s">
        <v>94</v>
      </c>
      <c r="C19" s="14">
        <v>0</v>
      </c>
      <c r="D19" s="19">
        <v>0</v>
      </c>
      <c r="E19" s="14">
        <v>0</v>
      </c>
      <c r="F19" s="16">
        <f t="shared" si="0"/>
        <v>0</v>
      </c>
      <c r="G19" s="17"/>
    </row>
    <row r="20" spans="1:7">
      <c r="A20" s="18" t="s">
        <v>48</v>
      </c>
      <c r="B20" s="13" t="s">
        <v>95</v>
      </c>
      <c r="C20" s="14">
        <v>0</v>
      </c>
      <c r="D20" s="19">
        <v>0</v>
      </c>
      <c r="E20" s="14">
        <v>0</v>
      </c>
      <c r="F20" s="16">
        <f t="shared" si="0"/>
        <v>0</v>
      </c>
      <c r="G20" s="17"/>
    </row>
    <row r="21" spans="1:7">
      <c r="A21" s="18" t="s">
        <v>50</v>
      </c>
      <c r="B21" s="13" t="s">
        <v>96</v>
      </c>
      <c r="C21" s="14">
        <v>0</v>
      </c>
      <c r="D21" s="19">
        <v>0</v>
      </c>
      <c r="E21" s="14">
        <v>0</v>
      </c>
      <c r="F21" s="16">
        <f t="shared" si="0"/>
        <v>0</v>
      </c>
      <c r="G21" s="17"/>
    </row>
    <row r="22" spans="1:7">
      <c r="A22" s="18" t="s">
        <v>50</v>
      </c>
      <c r="B22" s="13" t="s">
        <v>97</v>
      </c>
      <c r="C22" s="14">
        <v>0</v>
      </c>
      <c r="D22" s="19">
        <v>0</v>
      </c>
      <c r="E22" s="14">
        <v>0</v>
      </c>
      <c r="F22" s="16">
        <f t="shared" si="0"/>
        <v>0</v>
      </c>
      <c r="G22" s="17"/>
    </row>
    <row r="23" spans="1:7">
      <c r="A23" s="18" t="s">
        <v>50</v>
      </c>
      <c r="B23" s="13" t="s">
        <v>98</v>
      </c>
      <c r="C23" s="14">
        <v>0</v>
      </c>
      <c r="D23" s="19">
        <v>0</v>
      </c>
      <c r="E23" s="14">
        <v>0</v>
      </c>
      <c r="F23" s="16">
        <f t="shared" si="0"/>
        <v>0</v>
      </c>
      <c r="G23" s="17"/>
    </row>
    <row r="24" spans="1:7">
      <c r="A24" s="18" t="s">
        <v>50</v>
      </c>
      <c r="B24" s="13" t="s">
        <v>99</v>
      </c>
      <c r="C24" s="14">
        <v>0</v>
      </c>
      <c r="D24" s="19">
        <v>0</v>
      </c>
      <c r="E24" s="14">
        <v>0</v>
      </c>
      <c r="F24" s="16">
        <f t="shared" si="0"/>
        <v>0</v>
      </c>
      <c r="G24" s="17"/>
    </row>
    <row r="25" spans="1:7">
      <c r="A25" s="18" t="s">
        <v>48</v>
      </c>
      <c r="B25" s="13" t="s">
        <v>100</v>
      </c>
      <c r="C25" s="14">
        <v>0</v>
      </c>
      <c r="D25" s="19">
        <v>0</v>
      </c>
      <c r="E25" s="14">
        <v>0</v>
      </c>
      <c r="F25" s="16">
        <f t="shared" si="0"/>
        <v>0</v>
      </c>
      <c r="G25" s="17"/>
    </row>
    <row r="26" ht="28.5" spans="1:7">
      <c r="A26" s="18" t="s">
        <v>50</v>
      </c>
      <c r="B26" s="13" t="s">
        <v>101</v>
      </c>
      <c r="C26" s="14">
        <v>0</v>
      </c>
      <c r="D26" s="19">
        <v>0</v>
      </c>
      <c r="E26" s="14">
        <v>0</v>
      </c>
      <c r="F26" s="16">
        <f t="shared" si="0"/>
        <v>0</v>
      </c>
      <c r="G26" s="17"/>
    </row>
    <row r="27" spans="1:7">
      <c r="A27" s="18" t="s">
        <v>50</v>
      </c>
      <c r="B27" s="13" t="s">
        <v>102</v>
      </c>
      <c r="C27" s="14">
        <v>0</v>
      </c>
      <c r="D27" s="19">
        <v>0</v>
      </c>
      <c r="E27" s="14">
        <v>0</v>
      </c>
      <c r="F27" s="16">
        <f t="shared" si="0"/>
        <v>0</v>
      </c>
      <c r="G27" s="17"/>
    </row>
    <row r="28" spans="1:7">
      <c r="A28" s="18" t="s">
        <v>50</v>
      </c>
      <c r="B28" s="13" t="s">
        <v>103</v>
      </c>
      <c r="C28" s="14">
        <v>0</v>
      </c>
      <c r="D28" s="19">
        <v>0</v>
      </c>
      <c r="E28" s="14">
        <v>0</v>
      </c>
      <c r="F28" s="16">
        <f t="shared" si="0"/>
        <v>0</v>
      </c>
      <c r="G28" s="17"/>
    </row>
    <row r="29" spans="1:7">
      <c r="A29" s="18" t="s">
        <v>48</v>
      </c>
      <c r="B29" s="13" t="s">
        <v>104</v>
      </c>
      <c r="C29" s="14">
        <v>0</v>
      </c>
      <c r="D29" s="19">
        <v>0</v>
      </c>
      <c r="E29" s="14">
        <v>0</v>
      </c>
      <c r="F29" s="16">
        <f t="shared" si="0"/>
        <v>0</v>
      </c>
      <c r="G29" s="17"/>
    </row>
    <row r="30" spans="1:7">
      <c r="A30" s="18" t="s">
        <v>50</v>
      </c>
      <c r="B30" s="13" t="s">
        <v>105</v>
      </c>
      <c r="C30" s="14">
        <v>0</v>
      </c>
      <c r="D30" s="19">
        <v>0</v>
      </c>
      <c r="E30" s="14">
        <v>0</v>
      </c>
      <c r="F30" s="16">
        <f t="shared" si="0"/>
        <v>0</v>
      </c>
      <c r="G30" s="17"/>
    </row>
    <row r="31" spans="1:7">
      <c r="A31" s="18" t="s">
        <v>50</v>
      </c>
      <c r="B31" s="13" t="s">
        <v>106</v>
      </c>
      <c r="C31" s="14">
        <v>0</v>
      </c>
      <c r="D31" s="19">
        <v>0</v>
      </c>
      <c r="E31" s="14">
        <v>0</v>
      </c>
      <c r="F31" s="16">
        <f t="shared" si="0"/>
        <v>0</v>
      </c>
      <c r="G31" s="17"/>
    </row>
    <row r="32" spans="1:7">
      <c r="A32" s="18" t="s">
        <v>50</v>
      </c>
      <c r="B32" s="13" t="s">
        <v>107</v>
      </c>
      <c r="C32" s="14">
        <v>0</v>
      </c>
      <c r="D32" s="19">
        <v>0</v>
      </c>
      <c r="E32" s="14">
        <v>0</v>
      </c>
      <c r="F32" s="16">
        <f t="shared" si="0"/>
        <v>0</v>
      </c>
      <c r="G32" s="17"/>
    </row>
    <row r="33" spans="1:10">
      <c r="A33" s="18" t="s">
        <v>50</v>
      </c>
      <c r="B33" s="13" t="s">
        <v>108</v>
      </c>
      <c r="C33" s="14">
        <v>0</v>
      </c>
      <c r="D33" s="19">
        <v>0</v>
      </c>
      <c r="E33" s="14">
        <v>0</v>
      </c>
      <c r="F33" s="16">
        <f t="shared" si="0"/>
        <v>0</v>
      </c>
      <c r="G33" s="17"/>
    </row>
    <row r="34" spans="1:10">
      <c r="A34" s="18" t="s">
        <v>48</v>
      </c>
      <c r="B34" s="13" t="s">
        <v>109</v>
      </c>
      <c r="C34" s="14">
        <v>0</v>
      </c>
      <c r="D34" s="19">
        <v>0</v>
      </c>
      <c r="E34" s="14">
        <v>0</v>
      </c>
      <c r="F34" s="16">
        <f t="shared" si="0"/>
        <v>0</v>
      </c>
      <c r="G34" s="17"/>
    </row>
    <row r="35" spans="1:10">
      <c r="A35" s="18" t="s">
        <v>50</v>
      </c>
      <c r="B35" s="13" t="s">
        <v>110</v>
      </c>
      <c r="C35" s="14">
        <v>0</v>
      </c>
      <c r="D35" s="19">
        <v>0</v>
      </c>
      <c r="E35" s="14">
        <v>0</v>
      </c>
      <c r="F35" s="16">
        <f t="shared" si="0"/>
        <v>0</v>
      </c>
      <c r="G35" s="17"/>
    </row>
    <row r="36" spans="1:10">
      <c r="A36" s="18" t="s">
        <v>50</v>
      </c>
      <c r="B36" s="13" t="s">
        <v>111</v>
      </c>
      <c r="C36" s="14">
        <v>0</v>
      </c>
      <c r="D36" s="19">
        <v>0</v>
      </c>
      <c r="E36" s="14">
        <v>0</v>
      </c>
      <c r="F36" s="16">
        <f t="shared" si="0"/>
        <v>0</v>
      </c>
      <c r="G36" s="17"/>
    </row>
    <row r="37" spans="1:10">
      <c r="A37" s="18" t="s">
        <v>50</v>
      </c>
      <c r="B37" s="13" t="s">
        <v>112</v>
      </c>
      <c r="C37" s="14">
        <v>0</v>
      </c>
      <c r="D37" s="19">
        <v>0</v>
      </c>
      <c r="E37" s="14">
        <v>0</v>
      </c>
      <c r="F37" s="16">
        <f t="shared" si="0"/>
        <v>0</v>
      </c>
      <c r="G37" s="17"/>
    </row>
    <row r="38" spans="1:10">
      <c r="A38" s="18" t="s">
        <v>50</v>
      </c>
      <c r="B38" s="13" t="s">
        <v>113</v>
      </c>
      <c r="C38" s="14">
        <v>0</v>
      </c>
      <c r="D38" s="19">
        <v>0</v>
      </c>
      <c r="E38" s="14">
        <v>0</v>
      </c>
      <c r="F38" s="16">
        <f t="shared" si="0"/>
        <v>0</v>
      </c>
      <c r="G38" s="17"/>
    </row>
    <row r="39" spans="1:10">
      <c r="A39" s="18" t="s">
        <v>50</v>
      </c>
      <c r="B39" s="13" t="s">
        <v>114</v>
      </c>
      <c r="C39" s="14">
        <v>0</v>
      </c>
      <c r="D39" s="19">
        <v>0</v>
      </c>
      <c r="E39" s="14">
        <v>0</v>
      </c>
      <c r="F39" s="16">
        <f t="shared" si="0"/>
        <v>0</v>
      </c>
      <c r="G39" s="17"/>
    </row>
    <row r="40" spans="1:10">
      <c r="A40" s="18" t="s">
        <v>46</v>
      </c>
      <c r="B40" s="18" t="s">
        <v>115</v>
      </c>
      <c r="C40" s="14">
        <v>0</v>
      </c>
      <c r="D40" s="19">
        <v>850</v>
      </c>
      <c r="E40" s="14">
        <v>0</v>
      </c>
      <c r="F40" s="16">
        <f>E40/E5</f>
        <v>0</v>
      </c>
      <c r="G40" s="20"/>
      <c r="H40" s="21"/>
      <c r="I40" s="21"/>
      <c r="J40" s="21"/>
    </row>
    <row r="41" spans="1:10">
      <c r="A41" s="18" t="s">
        <v>48</v>
      </c>
      <c r="B41" s="13" t="s">
        <v>116</v>
      </c>
      <c r="C41" s="14">
        <v>0</v>
      </c>
      <c r="D41" s="19">
        <v>0</v>
      </c>
      <c r="E41" s="14">
        <v>0</v>
      </c>
      <c r="F41" s="16">
        <f t="shared" ref="F41:F102" si="1">E41/$E$4</f>
        <v>0</v>
      </c>
      <c r="G41" s="17"/>
    </row>
    <row r="42" spans="1:10">
      <c r="A42" s="18" t="s">
        <v>50</v>
      </c>
      <c r="B42" s="13" t="s">
        <v>117</v>
      </c>
      <c r="C42" s="14">
        <v>0</v>
      </c>
      <c r="D42" s="19">
        <v>0</v>
      </c>
      <c r="E42" s="14">
        <v>0</v>
      </c>
      <c r="F42" s="16">
        <f t="shared" si="1"/>
        <v>0</v>
      </c>
      <c r="G42" s="17"/>
    </row>
    <row r="43" spans="1:10">
      <c r="A43" s="18" t="s">
        <v>50</v>
      </c>
      <c r="B43" s="13" t="s">
        <v>118</v>
      </c>
      <c r="C43" s="14">
        <v>0</v>
      </c>
      <c r="D43" s="19">
        <v>0</v>
      </c>
      <c r="E43" s="14">
        <v>0</v>
      </c>
      <c r="F43" s="16">
        <f t="shared" si="1"/>
        <v>0</v>
      </c>
      <c r="G43" s="17"/>
    </row>
    <row r="44" spans="1:10">
      <c r="A44" s="18" t="s">
        <v>48</v>
      </c>
      <c r="B44" s="13" t="s">
        <v>119</v>
      </c>
      <c r="C44" s="14">
        <v>0</v>
      </c>
      <c r="D44" s="19">
        <v>0</v>
      </c>
      <c r="E44" s="14">
        <v>0</v>
      </c>
      <c r="F44" s="16">
        <f t="shared" si="1"/>
        <v>0</v>
      </c>
      <c r="G44" s="17"/>
    </row>
    <row r="45" spans="1:10">
      <c r="A45" s="18" t="s">
        <v>50</v>
      </c>
      <c r="B45" s="13" t="s">
        <v>120</v>
      </c>
      <c r="C45" s="14">
        <v>0</v>
      </c>
      <c r="D45" s="19">
        <v>0</v>
      </c>
      <c r="E45" s="14">
        <v>0</v>
      </c>
      <c r="F45" s="16">
        <f t="shared" si="1"/>
        <v>0</v>
      </c>
      <c r="G45" s="17"/>
    </row>
    <row r="46" spans="1:10">
      <c r="A46" s="18" t="s">
        <v>50</v>
      </c>
      <c r="B46" s="13" t="s">
        <v>121</v>
      </c>
      <c r="C46" s="14">
        <v>0</v>
      </c>
      <c r="D46" s="19">
        <v>0</v>
      </c>
      <c r="E46" s="14">
        <v>0</v>
      </c>
      <c r="F46" s="16">
        <f t="shared" si="1"/>
        <v>0</v>
      </c>
      <c r="G46" s="17"/>
    </row>
    <row r="47" spans="1:10">
      <c r="A47" s="18" t="s">
        <v>50</v>
      </c>
      <c r="B47" s="13" t="s">
        <v>122</v>
      </c>
      <c r="C47" s="14">
        <v>0</v>
      </c>
      <c r="D47" s="19">
        <v>0</v>
      </c>
      <c r="E47" s="14">
        <v>0</v>
      </c>
      <c r="F47" s="16">
        <f t="shared" si="1"/>
        <v>0</v>
      </c>
      <c r="G47" s="17"/>
    </row>
    <row r="48" spans="1:10">
      <c r="A48" s="18" t="s">
        <v>48</v>
      </c>
      <c r="B48" s="13" t="s">
        <v>123</v>
      </c>
      <c r="C48" s="14">
        <v>0</v>
      </c>
      <c r="D48" s="19">
        <v>0</v>
      </c>
      <c r="E48" s="14">
        <v>0</v>
      </c>
      <c r="F48" s="16">
        <f t="shared" si="1"/>
        <v>0</v>
      </c>
      <c r="G48" s="17"/>
    </row>
    <row r="49" spans="1:10">
      <c r="A49" s="18" t="s">
        <v>50</v>
      </c>
      <c r="B49" s="13" t="s">
        <v>124</v>
      </c>
      <c r="C49" s="14">
        <v>0</v>
      </c>
      <c r="D49" s="19">
        <v>0</v>
      </c>
      <c r="E49" s="14">
        <v>0</v>
      </c>
      <c r="F49" s="16">
        <f t="shared" si="1"/>
        <v>0</v>
      </c>
      <c r="G49" s="17"/>
    </row>
    <row r="50" spans="1:10">
      <c r="A50" s="18" t="s">
        <v>50</v>
      </c>
      <c r="B50" s="13" t="s">
        <v>125</v>
      </c>
      <c r="C50" s="14">
        <v>0</v>
      </c>
      <c r="D50" s="19">
        <v>0</v>
      </c>
      <c r="E50" s="14">
        <v>0</v>
      </c>
      <c r="F50" s="16">
        <f t="shared" si="1"/>
        <v>0</v>
      </c>
      <c r="G50" s="17"/>
    </row>
    <row r="51" spans="1:10">
      <c r="A51" s="18" t="s">
        <v>48</v>
      </c>
      <c r="B51" s="13" t="s">
        <v>126</v>
      </c>
      <c r="C51" s="14">
        <v>0</v>
      </c>
      <c r="D51" s="19">
        <v>0</v>
      </c>
      <c r="E51" s="14">
        <v>0</v>
      </c>
      <c r="F51" s="16">
        <f t="shared" si="1"/>
        <v>0</v>
      </c>
      <c r="G51" s="17"/>
    </row>
    <row r="52" spans="1:10">
      <c r="A52" s="18" t="s">
        <v>50</v>
      </c>
      <c r="B52" s="13" t="s">
        <v>127</v>
      </c>
      <c r="C52" s="14">
        <v>0</v>
      </c>
      <c r="D52" s="19">
        <v>0</v>
      </c>
      <c r="E52" s="14">
        <v>0</v>
      </c>
      <c r="F52" s="16">
        <f t="shared" si="1"/>
        <v>0</v>
      </c>
      <c r="G52" s="17"/>
    </row>
    <row r="53" spans="1:10">
      <c r="A53" s="18" t="s">
        <v>50</v>
      </c>
      <c r="B53" s="13" t="s">
        <v>128</v>
      </c>
      <c r="C53" s="14">
        <v>0</v>
      </c>
      <c r="D53" s="19">
        <v>0</v>
      </c>
      <c r="E53" s="14">
        <v>0</v>
      </c>
      <c r="F53" s="16">
        <f t="shared" si="1"/>
        <v>0</v>
      </c>
      <c r="G53" s="17"/>
    </row>
    <row r="54" spans="1:10">
      <c r="A54" s="18" t="s">
        <v>50</v>
      </c>
      <c r="B54" s="13" t="s">
        <v>129</v>
      </c>
      <c r="C54" s="14">
        <v>0</v>
      </c>
      <c r="D54" s="19">
        <v>0</v>
      </c>
      <c r="E54" s="14">
        <v>0</v>
      </c>
      <c r="F54" s="16">
        <f t="shared" si="1"/>
        <v>0</v>
      </c>
      <c r="G54" s="17"/>
    </row>
    <row r="55" spans="1:10">
      <c r="A55" s="18" t="s">
        <v>48</v>
      </c>
      <c r="B55" s="13" t="s">
        <v>130</v>
      </c>
      <c r="C55" s="14">
        <v>0</v>
      </c>
      <c r="D55" s="19">
        <v>850</v>
      </c>
      <c r="E55" s="14">
        <v>0</v>
      </c>
      <c r="F55" s="16">
        <f t="shared" si="1"/>
        <v>0</v>
      </c>
      <c r="G55" s="17"/>
    </row>
    <row r="56" spans="1:10">
      <c r="A56" s="18" t="s">
        <v>50</v>
      </c>
      <c r="B56" s="13" t="s">
        <v>130</v>
      </c>
      <c r="C56" s="14">
        <v>0</v>
      </c>
      <c r="D56" s="19">
        <v>0</v>
      </c>
      <c r="E56" s="14">
        <v>0</v>
      </c>
      <c r="F56" s="16">
        <f t="shared" si="1"/>
        <v>0</v>
      </c>
      <c r="G56" s="17"/>
    </row>
    <row r="57" spans="1:10">
      <c r="A57" s="18" t="s">
        <v>46</v>
      </c>
      <c r="B57" s="18" t="s">
        <v>131</v>
      </c>
      <c r="C57" s="14">
        <v>0</v>
      </c>
      <c r="D57" s="19"/>
      <c r="E57" s="14">
        <v>0</v>
      </c>
      <c r="F57" s="16">
        <f t="shared" si="1"/>
        <v>0</v>
      </c>
      <c r="G57" s="20"/>
      <c r="H57" s="21"/>
      <c r="I57" s="21"/>
      <c r="J57" s="21"/>
    </row>
    <row r="58" spans="1:10">
      <c r="A58" s="18" t="s">
        <v>48</v>
      </c>
      <c r="B58" s="13" t="s">
        <v>132</v>
      </c>
      <c r="C58" s="14">
        <v>0</v>
      </c>
      <c r="D58" s="19">
        <v>0</v>
      </c>
      <c r="E58" s="14">
        <v>0</v>
      </c>
      <c r="F58" s="16">
        <f t="shared" si="1"/>
        <v>0</v>
      </c>
      <c r="G58" s="17"/>
    </row>
    <row r="59" spans="1:10">
      <c r="A59" s="18" t="s">
        <v>50</v>
      </c>
      <c r="B59" s="13" t="s">
        <v>133</v>
      </c>
      <c r="C59" s="14">
        <v>0</v>
      </c>
      <c r="D59" s="19">
        <v>0</v>
      </c>
      <c r="E59" s="14">
        <v>0</v>
      </c>
      <c r="F59" s="16">
        <f t="shared" si="1"/>
        <v>0</v>
      </c>
      <c r="G59" s="17"/>
    </row>
    <row r="60" ht="57" spans="1:10">
      <c r="A60" s="18" t="s">
        <v>50</v>
      </c>
      <c r="B60" s="13" t="s">
        <v>134</v>
      </c>
      <c r="C60" s="14">
        <v>0</v>
      </c>
      <c r="D60" s="19">
        <v>0</v>
      </c>
      <c r="E60" s="14">
        <v>0</v>
      </c>
      <c r="F60" s="16">
        <f t="shared" si="1"/>
        <v>0</v>
      </c>
      <c r="G60" s="17"/>
    </row>
    <row r="61" spans="1:10">
      <c r="A61" s="18" t="s">
        <v>50</v>
      </c>
      <c r="B61" s="13" t="s">
        <v>135</v>
      </c>
      <c r="C61" s="14">
        <v>0</v>
      </c>
      <c r="D61" s="19">
        <v>0</v>
      </c>
      <c r="E61" s="14">
        <v>0</v>
      </c>
      <c r="F61" s="16">
        <f t="shared" si="1"/>
        <v>0</v>
      </c>
      <c r="G61" s="17"/>
    </row>
    <row r="62" spans="1:10">
      <c r="A62" s="18" t="s">
        <v>50</v>
      </c>
      <c r="B62" s="13" t="s">
        <v>136</v>
      </c>
      <c r="C62" s="14">
        <v>0</v>
      </c>
      <c r="D62" s="19">
        <v>0</v>
      </c>
      <c r="E62" s="14">
        <v>0</v>
      </c>
      <c r="F62" s="16">
        <f t="shared" si="1"/>
        <v>0</v>
      </c>
      <c r="G62" s="17"/>
    </row>
    <row r="63" spans="1:10">
      <c r="A63" s="18" t="s">
        <v>50</v>
      </c>
      <c r="B63" s="13" t="s">
        <v>137</v>
      </c>
      <c r="C63" s="14">
        <v>0</v>
      </c>
      <c r="D63" s="19">
        <v>0</v>
      </c>
      <c r="E63" s="14">
        <v>0</v>
      </c>
      <c r="F63" s="16">
        <f t="shared" si="1"/>
        <v>0</v>
      </c>
      <c r="G63" s="17"/>
    </row>
    <row r="64" ht="28.5" spans="1:10">
      <c r="A64" s="18" t="s">
        <v>50</v>
      </c>
      <c r="B64" s="13" t="s">
        <v>138</v>
      </c>
      <c r="C64" s="14">
        <v>0</v>
      </c>
      <c r="D64" s="19">
        <v>0</v>
      </c>
      <c r="E64" s="14">
        <v>0</v>
      </c>
      <c r="F64" s="16">
        <f t="shared" si="1"/>
        <v>0</v>
      </c>
      <c r="G64" s="17"/>
    </row>
    <row r="65" ht="28.5" spans="1:10">
      <c r="A65" s="18" t="s">
        <v>50</v>
      </c>
      <c r="B65" s="13" t="s">
        <v>139</v>
      </c>
      <c r="C65" s="14">
        <v>0</v>
      </c>
      <c r="D65" s="19">
        <v>0</v>
      </c>
      <c r="E65" s="14">
        <v>0</v>
      </c>
      <c r="F65" s="16">
        <f t="shared" si="1"/>
        <v>0</v>
      </c>
      <c r="G65" s="17"/>
    </row>
    <row r="66" spans="1:10">
      <c r="A66" s="18" t="s">
        <v>50</v>
      </c>
      <c r="B66" s="13" t="s">
        <v>140</v>
      </c>
      <c r="C66" s="14">
        <v>0</v>
      </c>
      <c r="D66" s="19">
        <v>0</v>
      </c>
      <c r="E66" s="14">
        <v>0</v>
      </c>
      <c r="F66" s="16">
        <f t="shared" si="1"/>
        <v>0</v>
      </c>
      <c r="G66" s="17"/>
    </row>
    <row r="67" spans="1:10">
      <c r="A67" s="18" t="s">
        <v>50</v>
      </c>
      <c r="B67" s="13" t="s">
        <v>141</v>
      </c>
      <c r="C67" s="14">
        <v>0</v>
      </c>
      <c r="D67" s="19">
        <v>0</v>
      </c>
      <c r="E67" s="14">
        <v>0</v>
      </c>
      <c r="F67" s="16">
        <f t="shared" si="1"/>
        <v>0</v>
      </c>
      <c r="G67" s="17"/>
    </row>
    <row r="68" spans="1:10">
      <c r="A68" s="18" t="s">
        <v>48</v>
      </c>
      <c r="B68" s="13" t="s">
        <v>142</v>
      </c>
      <c r="C68" s="14">
        <v>0</v>
      </c>
      <c r="D68" s="19">
        <v>0</v>
      </c>
      <c r="E68" s="14">
        <v>0</v>
      </c>
      <c r="F68" s="16">
        <f t="shared" si="1"/>
        <v>0</v>
      </c>
      <c r="G68" s="17"/>
    </row>
    <row r="69" spans="1:10">
      <c r="A69" s="18" t="s">
        <v>50</v>
      </c>
      <c r="B69" s="13" t="s">
        <v>143</v>
      </c>
      <c r="C69" s="14">
        <v>0</v>
      </c>
      <c r="D69" s="19">
        <v>0</v>
      </c>
      <c r="E69" s="14">
        <v>0</v>
      </c>
      <c r="F69" s="16">
        <f t="shared" si="1"/>
        <v>0</v>
      </c>
      <c r="G69" s="17"/>
    </row>
    <row r="70" spans="1:10">
      <c r="A70" s="18" t="s">
        <v>50</v>
      </c>
      <c r="B70" s="13" t="s">
        <v>144</v>
      </c>
      <c r="C70" s="14">
        <v>0</v>
      </c>
      <c r="D70" s="19">
        <v>0</v>
      </c>
      <c r="E70" s="14">
        <v>0</v>
      </c>
      <c r="F70" s="16">
        <f t="shared" si="1"/>
        <v>0</v>
      </c>
      <c r="G70" s="17"/>
    </row>
    <row r="71" spans="1:10">
      <c r="A71" s="18" t="s">
        <v>50</v>
      </c>
      <c r="B71" s="13" t="s">
        <v>145</v>
      </c>
      <c r="C71" s="14">
        <v>0</v>
      </c>
      <c r="D71" s="19">
        <v>0</v>
      </c>
      <c r="E71" s="14">
        <v>0</v>
      </c>
      <c r="F71" s="16">
        <f t="shared" si="1"/>
        <v>0</v>
      </c>
      <c r="G71" s="17"/>
    </row>
    <row r="72" spans="1:10">
      <c r="A72" s="18" t="s">
        <v>50</v>
      </c>
      <c r="B72" s="13" t="s">
        <v>146</v>
      </c>
      <c r="C72" s="14">
        <v>0</v>
      </c>
      <c r="D72" s="19">
        <v>0</v>
      </c>
      <c r="E72" s="14">
        <v>0</v>
      </c>
      <c r="F72" s="16">
        <f t="shared" si="1"/>
        <v>0</v>
      </c>
      <c r="G72" s="17"/>
    </row>
    <row r="73" spans="1:10">
      <c r="A73" s="18" t="s">
        <v>48</v>
      </c>
      <c r="B73" s="13" t="s">
        <v>147</v>
      </c>
      <c r="C73" s="14">
        <v>0</v>
      </c>
      <c r="D73" s="19">
        <v>0</v>
      </c>
      <c r="E73" s="14">
        <v>0</v>
      </c>
      <c r="F73" s="16">
        <f t="shared" si="1"/>
        <v>0</v>
      </c>
      <c r="G73" s="17"/>
    </row>
    <row r="74" spans="1:10">
      <c r="A74" s="18" t="s">
        <v>50</v>
      </c>
      <c r="B74" s="13" t="s">
        <v>148</v>
      </c>
      <c r="C74" s="14">
        <v>0</v>
      </c>
      <c r="D74" s="19">
        <v>0</v>
      </c>
      <c r="E74" s="14">
        <v>0</v>
      </c>
      <c r="F74" s="16">
        <f t="shared" si="1"/>
        <v>0</v>
      </c>
      <c r="G74" s="17"/>
    </row>
    <row r="75" spans="1:10">
      <c r="A75" s="18" t="s">
        <v>50</v>
      </c>
      <c r="B75" s="13" t="s">
        <v>149</v>
      </c>
      <c r="C75" s="14">
        <v>0</v>
      </c>
      <c r="D75" s="19">
        <v>0</v>
      </c>
      <c r="E75" s="14">
        <v>0</v>
      </c>
      <c r="F75" s="16">
        <f t="shared" si="1"/>
        <v>0</v>
      </c>
      <c r="G75" s="17"/>
    </row>
    <row r="76" ht="28.5" spans="1:10">
      <c r="A76" s="18" t="s">
        <v>50</v>
      </c>
      <c r="B76" s="13" t="s">
        <v>150</v>
      </c>
      <c r="C76" s="14">
        <v>0</v>
      </c>
      <c r="D76" s="19">
        <v>0</v>
      </c>
      <c r="E76" s="14">
        <v>0</v>
      </c>
      <c r="F76" s="16">
        <f t="shared" si="1"/>
        <v>0</v>
      </c>
      <c r="G76" s="17"/>
    </row>
    <row r="77" spans="1:10">
      <c r="A77" s="18" t="s">
        <v>50</v>
      </c>
      <c r="B77" s="13" t="s">
        <v>151</v>
      </c>
      <c r="C77" s="14">
        <v>0</v>
      </c>
      <c r="D77" s="19">
        <v>0</v>
      </c>
      <c r="E77" s="14">
        <v>0</v>
      </c>
      <c r="F77" s="16">
        <f t="shared" si="1"/>
        <v>0</v>
      </c>
      <c r="G77" s="17"/>
    </row>
    <row r="78" spans="1:10">
      <c r="A78" s="18" t="s">
        <v>50</v>
      </c>
      <c r="B78" s="13" t="s">
        <v>152</v>
      </c>
      <c r="C78" s="14">
        <v>0</v>
      </c>
      <c r="D78" s="19">
        <v>0</v>
      </c>
      <c r="E78" s="14">
        <v>0</v>
      </c>
      <c r="F78" s="16">
        <f t="shared" si="1"/>
        <v>0</v>
      </c>
      <c r="G78" s="17"/>
    </row>
    <row r="79" ht="28.5" spans="1:10">
      <c r="A79" s="18" t="s">
        <v>50</v>
      </c>
      <c r="B79" s="13" t="s">
        <v>153</v>
      </c>
      <c r="C79" s="14">
        <v>0</v>
      </c>
      <c r="D79" s="19">
        <v>0</v>
      </c>
      <c r="E79" s="14">
        <v>0</v>
      </c>
      <c r="F79" s="16">
        <f t="shared" si="1"/>
        <v>0</v>
      </c>
      <c r="G79" s="17"/>
    </row>
    <row r="80" spans="1:10">
      <c r="A80" s="18" t="s">
        <v>46</v>
      </c>
      <c r="B80" s="18" t="s">
        <v>154</v>
      </c>
      <c r="C80" s="14">
        <v>0</v>
      </c>
      <c r="D80" s="19"/>
      <c r="E80" s="14">
        <v>0</v>
      </c>
      <c r="F80" s="16">
        <f t="shared" si="1"/>
        <v>0</v>
      </c>
      <c r="G80" s="20"/>
      <c r="H80" s="21"/>
      <c r="I80" s="21"/>
      <c r="J80" s="21"/>
    </row>
    <row r="81" spans="1:10">
      <c r="A81" s="18" t="s">
        <v>48</v>
      </c>
      <c r="B81" s="13" t="s">
        <v>154</v>
      </c>
      <c r="C81" s="14">
        <v>0</v>
      </c>
      <c r="D81" s="19">
        <v>0</v>
      </c>
      <c r="E81" s="14">
        <v>0</v>
      </c>
      <c r="F81" s="16">
        <f t="shared" si="1"/>
        <v>0</v>
      </c>
      <c r="G81" s="17"/>
    </row>
    <row r="82" spans="1:10">
      <c r="A82" s="18" t="s">
        <v>50</v>
      </c>
      <c r="B82" s="13" t="s">
        <v>155</v>
      </c>
      <c r="C82" s="14">
        <v>0</v>
      </c>
      <c r="D82" s="19">
        <v>0</v>
      </c>
      <c r="E82" s="14">
        <v>0</v>
      </c>
      <c r="F82" s="16">
        <f t="shared" si="1"/>
        <v>0</v>
      </c>
      <c r="G82" s="17"/>
    </row>
    <row r="83" spans="1:10">
      <c r="A83" s="18" t="s">
        <v>50</v>
      </c>
      <c r="B83" s="13" t="s">
        <v>156</v>
      </c>
      <c r="C83" s="14">
        <v>0</v>
      </c>
      <c r="D83" s="19">
        <v>0</v>
      </c>
      <c r="E83" s="14">
        <v>0</v>
      </c>
      <c r="F83" s="16">
        <f t="shared" si="1"/>
        <v>0</v>
      </c>
      <c r="G83" s="17"/>
    </row>
    <row r="84" spans="1:10">
      <c r="A84" s="18" t="s">
        <v>50</v>
      </c>
      <c r="B84" s="13" t="s">
        <v>157</v>
      </c>
      <c r="C84" s="14">
        <v>0</v>
      </c>
      <c r="D84" s="19">
        <v>0</v>
      </c>
      <c r="E84" s="14">
        <v>0</v>
      </c>
      <c r="F84" s="16">
        <f t="shared" si="1"/>
        <v>0</v>
      </c>
      <c r="G84" s="17"/>
    </row>
    <row r="85" spans="1:10">
      <c r="A85" s="18" t="s">
        <v>50</v>
      </c>
      <c r="B85" s="13" t="s">
        <v>158</v>
      </c>
      <c r="C85" s="14">
        <v>0</v>
      </c>
      <c r="D85" s="19">
        <v>0</v>
      </c>
      <c r="E85" s="14">
        <v>0</v>
      </c>
      <c r="F85" s="16">
        <f t="shared" si="1"/>
        <v>0</v>
      </c>
      <c r="G85" s="17"/>
    </row>
    <row r="86" spans="1:10">
      <c r="A86" s="18" t="s">
        <v>50</v>
      </c>
      <c r="B86" s="13" t="s">
        <v>159</v>
      </c>
      <c r="C86" s="14">
        <v>0</v>
      </c>
      <c r="D86" s="19">
        <v>0</v>
      </c>
      <c r="E86" s="14">
        <v>0</v>
      </c>
      <c r="F86" s="16">
        <f t="shared" si="1"/>
        <v>0</v>
      </c>
      <c r="G86" s="17"/>
    </row>
    <row r="87" spans="1:10">
      <c r="A87" s="18" t="s">
        <v>50</v>
      </c>
      <c r="B87" s="13" t="s">
        <v>160</v>
      </c>
      <c r="C87" s="14">
        <v>0</v>
      </c>
      <c r="D87" s="19">
        <v>0</v>
      </c>
      <c r="E87" s="14">
        <v>0</v>
      </c>
      <c r="F87" s="16">
        <f t="shared" si="1"/>
        <v>0</v>
      </c>
      <c r="G87" s="17"/>
    </row>
    <row r="88" spans="1:10">
      <c r="A88" s="18" t="s">
        <v>46</v>
      </c>
      <c r="B88" s="18" t="s">
        <v>161</v>
      </c>
      <c r="C88" s="14">
        <v>0</v>
      </c>
      <c r="D88" s="19"/>
      <c r="E88" s="14">
        <v>0</v>
      </c>
      <c r="F88" s="16">
        <f t="shared" si="1"/>
        <v>0</v>
      </c>
      <c r="G88" s="20"/>
      <c r="H88" s="21"/>
      <c r="I88" s="21"/>
      <c r="J88" s="21"/>
    </row>
    <row r="89" spans="1:10">
      <c r="A89" s="18" t="s">
        <v>48</v>
      </c>
      <c r="B89" s="13" t="s">
        <v>162</v>
      </c>
      <c r="C89" s="14">
        <v>0</v>
      </c>
      <c r="D89" s="19">
        <v>0</v>
      </c>
      <c r="E89" s="14">
        <v>0</v>
      </c>
      <c r="F89" s="16">
        <f t="shared" si="1"/>
        <v>0</v>
      </c>
      <c r="G89" s="17"/>
    </row>
    <row r="90" spans="1:10">
      <c r="A90" s="18" t="s">
        <v>50</v>
      </c>
      <c r="B90" s="13" t="s">
        <v>163</v>
      </c>
      <c r="C90" s="14">
        <v>0</v>
      </c>
      <c r="D90" s="19">
        <v>0</v>
      </c>
      <c r="E90" s="14">
        <v>0</v>
      </c>
      <c r="F90" s="16">
        <f t="shared" si="1"/>
        <v>0</v>
      </c>
      <c r="G90" s="17"/>
    </row>
    <row r="91" spans="1:10">
      <c r="A91" s="18" t="s">
        <v>48</v>
      </c>
      <c r="B91" s="13" t="s">
        <v>164</v>
      </c>
      <c r="C91" s="14">
        <v>0</v>
      </c>
      <c r="D91" s="19">
        <v>0</v>
      </c>
      <c r="E91" s="14">
        <v>0</v>
      </c>
      <c r="F91" s="16">
        <f t="shared" si="1"/>
        <v>0</v>
      </c>
      <c r="G91" s="17"/>
    </row>
    <row r="92" spans="1:10">
      <c r="A92" s="18" t="s">
        <v>50</v>
      </c>
      <c r="B92" s="13" t="s">
        <v>165</v>
      </c>
      <c r="C92" s="14">
        <v>0</v>
      </c>
      <c r="D92" s="19">
        <v>0</v>
      </c>
      <c r="E92" s="14">
        <v>0</v>
      </c>
      <c r="F92" s="16">
        <f t="shared" si="1"/>
        <v>0</v>
      </c>
      <c r="G92" s="17"/>
    </row>
    <row r="93" spans="1:10">
      <c r="A93" s="18" t="s">
        <v>48</v>
      </c>
      <c r="B93" s="13" t="s">
        <v>166</v>
      </c>
      <c r="C93" s="14">
        <v>0</v>
      </c>
      <c r="D93" s="19">
        <v>0</v>
      </c>
      <c r="E93" s="14">
        <v>0</v>
      </c>
      <c r="F93" s="16">
        <f t="shared" si="1"/>
        <v>0</v>
      </c>
      <c r="G93" s="17"/>
    </row>
    <row r="94" spans="1:10">
      <c r="A94" s="18" t="s">
        <v>50</v>
      </c>
      <c r="B94" s="13" t="s">
        <v>167</v>
      </c>
      <c r="C94" s="14">
        <v>0</v>
      </c>
      <c r="D94" s="19">
        <v>0</v>
      </c>
      <c r="E94" s="14">
        <v>0</v>
      </c>
      <c r="F94" s="16">
        <f t="shared" si="1"/>
        <v>0</v>
      </c>
      <c r="G94" s="17"/>
    </row>
    <row r="95" spans="1:10">
      <c r="A95" s="18" t="s">
        <v>46</v>
      </c>
      <c r="B95" s="18" t="s">
        <v>168</v>
      </c>
      <c r="C95" s="14">
        <v>0</v>
      </c>
      <c r="D95" s="19"/>
      <c r="E95" s="14">
        <v>0</v>
      </c>
      <c r="F95" s="16">
        <f t="shared" si="1"/>
        <v>0</v>
      </c>
      <c r="G95" s="20"/>
      <c r="H95" s="21"/>
      <c r="I95" s="21"/>
      <c r="J95" s="21"/>
    </row>
    <row r="96" spans="1:10">
      <c r="A96" s="18" t="s">
        <v>48</v>
      </c>
      <c r="B96" s="13" t="s">
        <v>168</v>
      </c>
      <c r="C96" s="14">
        <v>0</v>
      </c>
      <c r="D96" s="19">
        <v>0</v>
      </c>
      <c r="E96" s="14">
        <v>0</v>
      </c>
      <c r="F96" s="16">
        <f t="shared" si="1"/>
        <v>0</v>
      </c>
      <c r="G96" s="17"/>
    </row>
    <row r="97" spans="1:10">
      <c r="A97" s="18" t="s">
        <v>50</v>
      </c>
      <c r="B97" s="13" t="s">
        <v>168</v>
      </c>
      <c r="C97" s="14">
        <v>0</v>
      </c>
      <c r="D97" s="19">
        <v>0</v>
      </c>
      <c r="E97" s="14">
        <v>0</v>
      </c>
      <c r="F97" s="16">
        <f t="shared" si="1"/>
        <v>0</v>
      </c>
      <c r="G97" s="17"/>
    </row>
    <row r="98" spans="1:10">
      <c r="A98" s="18" t="s">
        <v>46</v>
      </c>
      <c r="B98" s="18" t="s">
        <v>169</v>
      </c>
      <c r="C98" s="14">
        <v>0</v>
      </c>
      <c r="D98" s="19"/>
      <c r="E98" s="14">
        <v>0</v>
      </c>
      <c r="F98" s="16">
        <f t="shared" si="1"/>
        <v>0</v>
      </c>
      <c r="G98" s="20"/>
      <c r="H98" s="21"/>
      <c r="I98" s="21"/>
      <c r="J98" s="21"/>
    </row>
    <row r="99" spans="1:10">
      <c r="A99" s="18" t="s">
        <v>48</v>
      </c>
      <c r="B99" s="13" t="s">
        <v>169</v>
      </c>
      <c r="C99" s="14">
        <v>0</v>
      </c>
      <c r="D99" s="19">
        <v>0</v>
      </c>
      <c r="E99" s="14">
        <v>0</v>
      </c>
      <c r="F99" s="16">
        <f t="shared" si="1"/>
        <v>0</v>
      </c>
      <c r="G99" s="17"/>
    </row>
    <row r="100" spans="1:10">
      <c r="A100" s="18" t="s">
        <v>50</v>
      </c>
      <c r="B100" s="13" t="s">
        <v>170</v>
      </c>
      <c r="C100" s="14">
        <v>0</v>
      </c>
      <c r="D100" s="19">
        <v>0</v>
      </c>
      <c r="E100" s="14">
        <v>0</v>
      </c>
      <c r="F100" s="16">
        <f t="shared" si="1"/>
        <v>0</v>
      </c>
      <c r="G100" s="17"/>
    </row>
    <row r="101" spans="1:10">
      <c r="A101" s="18" t="s">
        <v>50</v>
      </c>
      <c r="B101" s="13" t="s">
        <v>171</v>
      </c>
      <c r="C101" s="14">
        <v>0</v>
      </c>
      <c r="D101" s="19">
        <v>0</v>
      </c>
      <c r="E101" s="14">
        <v>0</v>
      </c>
      <c r="F101" s="16">
        <f t="shared" si="1"/>
        <v>0</v>
      </c>
      <c r="G101" s="17"/>
    </row>
    <row r="102" spans="1:10">
      <c r="A102" s="18" t="s">
        <v>46</v>
      </c>
      <c r="B102" s="18" t="s">
        <v>172</v>
      </c>
      <c r="C102" s="14">
        <v>0</v>
      </c>
      <c r="D102" s="19">
        <v>0</v>
      </c>
      <c r="E102" s="14">
        <v>0</v>
      </c>
      <c r="F102" s="16">
        <f t="shared" si="1"/>
        <v>0</v>
      </c>
      <c r="G102" s="20"/>
      <c r="H102" s="21"/>
      <c r="I102" s="21"/>
      <c r="J102" s="21"/>
    </row>
  </sheetData>
  <autoFilter xmlns:etc="http://www.wps.cn/officeDocument/2017/etCustomData" ref="A3:F102" etc:filterBottomFollowUsedRange="0">
    <extLst/>
  </autoFilter>
  <mergeCells count="5">
    <mergeCell ref="A1:F1"/>
    <mergeCell ref="E2:F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州级配套资金项目计划</vt:lpstr>
      <vt:lpstr>州级配套资金项目计划统计表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2026-01-08T04:49:00Z</dcterms:created>
  <dcterms:modified xsi:type="dcterms:W3CDTF">2026-09-18T10:05:09Z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